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les\Documents\javni-razpisi2017\grad.dela\KANALIZ.HIŠNI.PRIKLJ.BUDANJE3\"/>
    </mc:Choice>
  </mc:AlternateContent>
  <bookViews>
    <workbookView xWindow="0" yWindow="0" windowWidth="21570" windowHeight="7245" tabRatio="877"/>
  </bookViews>
  <sheets>
    <sheet name="Kanal_C2_Popis" sheetId="22" r:id="rId1"/>
  </sheets>
  <definedNames>
    <definedName name="_xlnm.Print_Area" localSheetId="0">Kanal_C2_Popis!$A$1:$G$100</definedName>
    <definedName name="_xlnm.Print_Titles" localSheetId="0">Kanal_C2_Popis!$1:$4</definedName>
  </definedNames>
  <calcPr calcId="152511"/>
</workbook>
</file>

<file path=xl/calcChain.xml><?xml version="1.0" encoding="utf-8"?>
<calcChain xmlns="http://schemas.openxmlformats.org/spreadsheetml/2006/main">
  <c r="G36" i="22" l="1"/>
  <c r="G28" i="22"/>
  <c r="G55" i="22" l="1"/>
  <c r="G83" i="22" l="1"/>
  <c r="G84" i="22" l="1"/>
  <c r="G85" i="22"/>
  <c r="G86" i="22"/>
  <c r="G87" i="22"/>
  <c r="G49" i="22" l="1"/>
  <c r="G88" i="22" l="1"/>
  <c r="G61" i="22" l="1"/>
  <c r="G71" i="22"/>
  <c r="G73" i="22"/>
  <c r="G72" i="22"/>
  <c r="G60" i="22"/>
  <c r="G17" i="22"/>
  <c r="G42" i="22" l="1"/>
  <c r="G63" i="22" l="1"/>
  <c r="G13" i="22"/>
  <c r="G54" i="22"/>
  <c r="G52" i="22"/>
  <c r="G59" i="22"/>
  <c r="G50" i="22"/>
  <c r="G53" i="22"/>
  <c r="G7" i="22"/>
  <c r="G16" i="22" l="1"/>
  <c r="G18" i="22"/>
  <c r="G19" i="22"/>
  <c r="G20" i="22"/>
  <c r="G12" i="22" l="1"/>
  <c r="G6" i="22"/>
  <c r="B92" i="22"/>
  <c r="D92" i="22"/>
  <c r="E92" i="22"/>
  <c r="F92" i="22"/>
  <c r="B93" i="22"/>
  <c r="E93" i="22"/>
  <c r="F93" i="22"/>
  <c r="B94" i="22"/>
  <c r="E94" i="22"/>
  <c r="F94" i="22"/>
  <c r="B95" i="22"/>
  <c r="E95" i="22"/>
  <c r="F95" i="22"/>
  <c r="B96" i="22"/>
  <c r="E96" i="22"/>
  <c r="F96" i="22"/>
  <c r="C88" i="22"/>
  <c r="C96" i="22" s="1"/>
  <c r="C81" i="22"/>
  <c r="C95" i="22" s="1"/>
  <c r="C64" i="22"/>
  <c r="C94" i="22" s="1"/>
  <c r="C43" i="22"/>
  <c r="C93" i="22" s="1"/>
  <c r="C21" i="22"/>
  <c r="C92" i="22" s="1"/>
  <c r="G57" i="22" l="1"/>
  <c r="G9" i="22"/>
  <c r="G10" i="22"/>
  <c r="G11" i="22"/>
  <c r="G15" i="22"/>
  <c r="G26" i="22"/>
  <c r="G27" i="22"/>
  <c r="G29" i="22"/>
  <c r="G30" i="22"/>
  <c r="G31" i="22"/>
  <c r="G32" i="22"/>
  <c r="G33" i="22"/>
  <c r="G34" i="22"/>
  <c r="G37" i="22"/>
  <c r="G38" i="22"/>
  <c r="G39" i="22"/>
  <c r="G40" i="22"/>
  <c r="G41" i="22"/>
  <c r="G51" i="22"/>
  <c r="G56" i="22"/>
  <c r="G58" i="22"/>
  <c r="G67" i="22"/>
  <c r="G68" i="22"/>
  <c r="G69" i="22"/>
  <c r="G70" i="22"/>
  <c r="G75" i="22"/>
  <c r="G76" i="22"/>
  <c r="G77" i="22"/>
  <c r="G78" i="22"/>
  <c r="G79" i="22"/>
  <c r="G80" i="22"/>
  <c r="G64" i="22" l="1"/>
  <c r="G94" i="22" s="1"/>
  <c r="G21" i="22"/>
  <c r="G92" i="22" s="1"/>
  <c r="G81" i="22"/>
  <c r="G95" i="22" s="1"/>
  <c r="G43" i="22"/>
  <c r="G93" i="22" s="1"/>
  <c r="G96" i="22" l="1"/>
  <c r="G97" i="22" l="1"/>
  <c r="G98" i="22" s="1"/>
  <c r="G99" i="22" l="1"/>
  <c r="G100" i="22" s="1"/>
</calcChain>
</file>

<file path=xl/sharedStrings.xml><?xml version="1.0" encoding="utf-8"?>
<sst xmlns="http://schemas.openxmlformats.org/spreadsheetml/2006/main" count="229" uniqueCount="168">
  <si>
    <t>Opis dela</t>
  </si>
  <si>
    <t>Količina</t>
  </si>
  <si>
    <t>kos</t>
  </si>
  <si>
    <t>m2</t>
  </si>
  <si>
    <t>m3</t>
  </si>
  <si>
    <t>Št.</t>
  </si>
  <si>
    <t>PRIPRAVLJALNA DELA</t>
  </si>
  <si>
    <t>m1</t>
  </si>
  <si>
    <t>ZEMELJSKA DELA</t>
  </si>
  <si>
    <t>MONTAŽNA DELA</t>
  </si>
  <si>
    <t>REKAPITULACIJA</t>
  </si>
  <si>
    <t>ZAKLJUČNA DELA</t>
  </si>
  <si>
    <t>SKUPAJ</t>
  </si>
  <si>
    <t>SKUPAJ Z DDV</t>
  </si>
  <si>
    <t xml:space="preserve">Nakladanje in odvoz viška izkopanega materiala na trajno deponijo (skupaj z vsemi potrebnimi pristojbinami in dokazili)
</t>
  </si>
  <si>
    <r>
      <t>c</t>
    </r>
    <r>
      <rPr>
        <sz val="12"/>
        <color indexed="53"/>
        <rFont val="DinMittCE"/>
        <family val="1"/>
        <charset val="238"/>
      </rPr>
      <t>o</t>
    </r>
    <r>
      <rPr>
        <sz val="12"/>
        <color indexed="63"/>
        <rFont val="DinMittCE"/>
        <family val="1"/>
        <charset val="238"/>
      </rPr>
      <t>rus inženirji d.o.o.</t>
    </r>
  </si>
  <si>
    <t>žapuže 19 5270 ajdovščina / +386 (0)5 3002020 / info@corusinzenirji.si</t>
  </si>
  <si>
    <t>125/14 KANALIZACIJA BUDANJE</t>
  </si>
  <si>
    <t>faza 3</t>
  </si>
  <si>
    <t>DDV</t>
  </si>
  <si>
    <t xml:space="preserve">Zakoličenje trase kanalizacije z niveliranjem
</t>
  </si>
  <si>
    <t xml:space="preserve">Zakoličenje jaškov
</t>
  </si>
  <si>
    <t xml:space="preserve">Naprava in postavitev gradbenih profilov za izvedbo kanalizacije
</t>
  </si>
  <si>
    <t>EM</t>
  </si>
  <si>
    <t>cena / EM</t>
  </si>
  <si>
    <t>Znesek</t>
  </si>
  <si>
    <t>Šifra</t>
  </si>
  <si>
    <t xml:space="preserve">Rušenje obstoječih armiranobetonskih konstrukcij, komplet z nakladanjem in odvozom ruševin v ustrezno deponijo (skupaj z vsemi potrebnimi pristojbinami in dokazili)
</t>
  </si>
  <si>
    <t xml:space="preserve">Rezanje asfaltne plasti v debelini do 10cm
</t>
  </si>
  <si>
    <t xml:space="preserve">Zasip revizijskih jaškov s tamponskim drobljencem 0/32
(z dobavo materiala) ter ročno kompriminiranje v plasteh po 30cm
</t>
  </si>
  <si>
    <t xml:space="preserve">V ceni vseh postavk zajeti vsa pomožna dela in material, vse prenose, napravo in vgradnjo betona.
</t>
  </si>
  <si>
    <t xml:space="preserve">Pri izvajanju betonskih del je potrebno nujno upoštevati vsa navodila projektanta načrta gradbenih konstrukcij, ki so podana v njegovem tehničnem poročilu. Vse po detajlih projekta PZI.
</t>
  </si>
  <si>
    <t xml:space="preserve">V ceni vseh postavk je potrebno zajeti vso potrebno delovno opremo.
</t>
  </si>
  <si>
    <t xml:space="preserve">Dobava in vgradnja poliestrskih prefabriciranih revizijskih jaškov DN800 s priključki za cevi, tesnili, muldo ter podlitjem (jaški na fekalni kanalizaciji)
- betonski temelj C 16/20
- globina od 1250mm do 2500mm
</t>
  </si>
  <si>
    <t xml:space="preserve">Pobrizg s polimerno bitumensko emulzijo 0,31 do 0,50 kg/m2
</t>
  </si>
  <si>
    <t xml:space="preserve">Izdelava obrabno zaporne plasti bituminiziranega drobljenca zrnavosti 0/8 mm v debelini 3 cm AC8 surf B50/70, A3
</t>
  </si>
  <si>
    <t xml:space="preserve">Izpiranje kanala in jaškov po končanih delih
</t>
  </si>
  <si>
    <t xml:space="preserve">Pregled zgrajene kanalizacije s kamero
</t>
  </si>
  <si>
    <t xml:space="preserve">Rušitev nevarnih gradbenih odpadkov je potrebno izvajati z ustreznimi zaščitnimi sredstvi. V skladu z navodili koordinatorja za varstvo pri delu.
</t>
  </si>
  <si>
    <t xml:space="preserve">Izkopi
</t>
  </si>
  <si>
    <t xml:space="preserve">Geodetske storitve
</t>
  </si>
  <si>
    <t xml:space="preserve">Rušitve
</t>
  </si>
  <si>
    <t xml:space="preserve">Dobava in vgrajevanje peščenega materiala 0/4 za posteljico debeline 12 cm in zasip cevi in fazonskih komadov v jarku do 30cm nad temenom cevi (vodovod in TK in EN kabelska kanalizacija)
</t>
  </si>
  <si>
    <t xml:space="preserve">Preizkus tesnosti cevovoda po cevnih odsekih od jaška do jaška vključno z vsemi priključki po SIST EN1610. Preskus tesnosti mora izvesti akreditiran (registriran, usposobljen in od izvajalca neodvisen) preskusni laboratorij. izvajalec preskusov mora poročilu priložiti veljavno akreditacijsko listino ter veljavno dokazilo o umerjenosti merilnih instrumentov (kalibracijski test).
</t>
  </si>
  <si>
    <t xml:space="preserve">Preizkus tesnosti vseh jaškov vključno z vsemi priključki po SIST EN1610. Preskus tesnosti mora izvesti akreditiran (registriran, usposobljen in od izvajalca neodvisen) preskusni laboratorij. izvajalec preskusov mora poročilu priložiti veljavno akreditacijsko listino ter veljavno dokazilo o umerjenosti merilnih instrumentov (kalibracijski test).
</t>
  </si>
  <si>
    <t xml:space="preserve">Izpiranje, dezinfekcija in sanitarni preizkus vodovoda, vključno z nevtralizacijo vode.
</t>
  </si>
  <si>
    <t xml:space="preserve">Razpiranje gradbene jame s pomičnimi razpirali; povprečna globina do 2,0
</t>
  </si>
  <si>
    <t>Cesta</t>
  </si>
  <si>
    <t>TUJE STORITVE</t>
  </si>
  <si>
    <t>ur</t>
  </si>
  <si>
    <t xml:space="preserve">Projektantski nadzor
</t>
  </si>
  <si>
    <t xml:space="preserve">Geomehanski nadzor
</t>
  </si>
  <si>
    <t xml:space="preserve">Zasipi
</t>
  </si>
  <si>
    <t xml:space="preserve">Kanalizacija
</t>
  </si>
  <si>
    <t xml:space="preserve">Dobava in polaganje PVC kanalizacijskih cevi DN160 SN8 na betonsko posteljico debeline 12cm z obbetoniranjem (po detajlu) - 0.18m3/m, polno obbetonirana.
</t>
  </si>
  <si>
    <t xml:space="preserve">Vodovod
</t>
  </si>
  <si>
    <t xml:space="preserve">Kanali
</t>
  </si>
  <si>
    <t>KANAL C2 - Britih</t>
  </si>
  <si>
    <t xml:space="preserve">Dobava in izdelava glinene zaščite za objekt na parc. št *100
(brežino in dno jame napram objektu se obloži z vsaj 10 cm glineno oblogo, ki bo delovala kot zaščita proti podzemnim vodam)
</t>
  </si>
  <si>
    <t xml:space="preserve">Zasip kanalizacijskih cevi z drenažnim materialom granulacije 8/16 mm (z dobavo materiala) ter ročno kompriminiranje v plasteh po 15cm do višine 30cm nad temenom cevi (zbitost 40MPa)
</t>
  </si>
  <si>
    <t xml:space="preserve">Zasip kanalizacijskih cevi s tamponskim drobljencem 0/32 (z dobavo materiala) v plasteh po 30cm do višine 30cm pod koto nivelete ceste (zbitost 40MPa)
</t>
  </si>
  <si>
    <t xml:space="preserve">Dobava in polaganje PVC kanalizacijskih cevi DN200 SN8 na betonsko posteljico debeline 12cm z obbetoniranjem (po detajlu) - 0.30m3/m1, polno obbetonirana.
Fekalna kanalizacija.
</t>
  </si>
  <si>
    <t xml:space="preserve">Dobava in vgradnja tipskih poliestrskih prefabriciranih revizijskih jaškov DN600 za hišne priključke (npr. Regeneracija), globine do 2000mm
</t>
  </si>
  <si>
    <t xml:space="preserve">Dobava in vgradnja poliestrskih prefabriciranih revizijskih jaškov DN600 s priključki za cevi, tesnili, muldo ter podlitjem (jaški na fekalni kanalizaciji)
- betonski temelj C 16/20
- globina od 1250mm do 2500mm
</t>
  </si>
  <si>
    <t xml:space="preserve">Dobava in vgradnja betonskih revizijskih jaškov DN600 s priključki za cevi, tesnili, muldo, peskolovom (globine do 30cm) ter podlitjem (jaški na meteorni kanalizaciji)
- betonski temelj C 16/20
- globina od 900mm do 1500mm
</t>
  </si>
  <si>
    <t xml:space="preserve">Dobava in vgradnja AB mulde širine 50 cm, s potrebnimi zatesnitvami.
</t>
  </si>
  <si>
    <t xml:space="preserve">Izdelava nosilne plasti bituminiziranega drobljenca zrnavosti 0/16 mm v debelini 5 cm AC16 base B50/70, A3
</t>
  </si>
  <si>
    <t xml:space="preserve">Izdelava AB tlaka na dvoriščih (debelina 15cm, armiranje Q335, metličenje)
</t>
  </si>
  <si>
    <t xml:space="preserve">Izdelava PID projektne dokumentacije
</t>
  </si>
  <si>
    <t xml:space="preserve">Dobava in polaganje PE-HD kanalizacijskih cevi DN300 SN8 na betonsko posteljico debeline 12cm (po detajlu).
Meteorna kanalizacija
</t>
  </si>
  <si>
    <t xml:space="preserve">Dobava in polaganje drenažne cevi DK PEHD DN150/270° na betonsko posteljico debeline 12cm (po detajlu), z navezavo na obstoječo meteorno kanalizacijo.
</t>
  </si>
  <si>
    <t xml:space="preserve">Zakoličenje in zavarovanje obstoječih komunalnih vodov v prisotnosti upravljalca komunalnega voda
</t>
  </si>
  <si>
    <t>Pri odvozu iz gradbišča upoštevati tudi plačilo vseh taks in vseh drugih stroškov z deponiranjem.</t>
  </si>
  <si>
    <t>Zavarovanje prometa med gradnjo z vso potrebno opremo oziroma signalizacijo (postavitev zaščitne ograje in premostitvenih objektov za pešce in ostali promet) ter skladno tudi z navodili splošnih opomb.</t>
  </si>
  <si>
    <t xml:space="preserve">Organizacija gradbišča – postavitev in odstranitev začasnih objektov, sprotno čiščenje povoznih površin v okolici gradbišča,...
(postavitev ograje, zaščita sosednjih stavb,...) - skladno tudi z navodili splošnih opomb.
Vse v skladu z veljavno zakonodajo glede varstva pri delu.
</t>
  </si>
  <si>
    <t>Vris in vnos v kataster komunalnih vodov</t>
  </si>
  <si>
    <t>Izdelava varnostnega načrta</t>
  </si>
  <si>
    <r>
      <t>Izdelava geodetskega posnetka novega stanja</t>
    </r>
    <r>
      <rPr>
        <sz val="10"/>
        <color rgb="FFFF000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 xml:space="preserve">
</t>
    </r>
  </si>
  <si>
    <t xml:space="preserve">Dobava in montaža LTŽ pokrovov nosilnosti 400kN, premera 600mm, vključno z AB obročem in razbremenilno ploščo, protihrupni, z zaklepom - pod voznimi površinami. V postavki vključena vsa potrebna dela za postavitev pokrova na potrebno višino in nagib. 
</t>
  </si>
  <si>
    <t xml:space="preserve">Dobava in montaža LTŽ pokrovov nosilnosti 250kN, premera 600mm, vključno z AB obročem in razbremenilno ploščo, protihrupni (hišni priključki). V postavki vključena vsa potrebna dela za postavitev pokrova na potrebno višino in nagib. 
</t>
  </si>
  <si>
    <t xml:space="preserve">Dobava in vgradnja linijske kanalete širine 10 cm (na uvozu k hišam) z LTŽ rešetko, protihrupni.nosilnost rešetke 400 kN
</t>
  </si>
  <si>
    <t>NEPREDVIDENA DELA 10% na vse postavke 1 do 5</t>
  </si>
  <si>
    <t xml:space="preserve">Prestavitev in zaščita dela vodovoda, ki poteka ob fekalni kanalizaciji s priključki
(PPC DN32)
</t>
  </si>
  <si>
    <t>Rušitev betonskih konstrukcij v debelini do 15 cm in odvoz na trajno deponijo.</t>
  </si>
  <si>
    <t xml:space="preserve">Odstranitev- rušenje asfaltne plasti v debelini 6 do 10 cm in odvoz na trajno deponijo
</t>
  </si>
  <si>
    <t xml:space="preserve">Rušenje betonskega robnika iz cementnega betona dimenzij 15/25 cm in odboz na trajno deponijo.
</t>
  </si>
  <si>
    <t xml:space="preserve">Fino planiranje dna gradbenega jarka po globinski zakoličbi s točnostjo ±3cm
</t>
  </si>
  <si>
    <t xml:space="preserve">Dobava in vgradnja betonskih betonskih robnikov 15/25 cm.
</t>
  </si>
  <si>
    <t xml:space="preserve">Preizkus vodotesnosti vodovoda s tlačnim preizkusom.
</t>
  </si>
  <si>
    <t xml:space="preserve">Strojni izkop jarkov za kanalizacijo v terenu IV ktg,  globine do 2.0m,
z odvozom na trajno deponijo.
</t>
  </si>
  <si>
    <t xml:space="preserve">Dobava in vgradnja betonskih revizijskih jaškov DN800 s priključki za cevi, tesnili, muldo, peskolovom (globine do 30cm) ter podlitjem (jaški na meteorni kanalizaciji)
- betonski temelj C 16/20
- globina od 900mm do 1500mm
</t>
  </si>
  <si>
    <t xml:space="preserve">Dobava in montaža LTŽ vbočenih rešetk nosilnosti 400kN, 400/400mm, vključno z AB obročem in razbremenilno ploščo,  protihrupni - pod voznimi površinami, mulda.V postavki vključena vsa potrebna dela za postavitev rešetke na potrebno višino in nagib.
</t>
  </si>
  <si>
    <t>1.1.</t>
  </si>
  <si>
    <t>1.2.</t>
  </si>
  <si>
    <t>1.3.</t>
  </si>
  <si>
    <t>1.4.</t>
  </si>
  <si>
    <t>1.5.</t>
  </si>
  <si>
    <t>1.6.</t>
  </si>
  <si>
    <t>1.7.</t>
  </si>
  <si>
    <t>1.8.</t>
  </si>
  <si>
    <t>2.</t>
  </si>
  <si>
    <t>1.9.</t>
  </si>
  <si>
    <t>1.10.</t>
  </si>
  <si>
    <t>1.11.</t>
  </si>
  <si>
    <t>1.12.</t>
  </si>
  <si>
    <t>1.13.</t>
  </si>
  <si>
    <t>1.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</si>
  <si>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</si>
  <si>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</si>
  <si>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</si>
  <si>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</si>
  <si>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</si>
  <si>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</si>
  <si>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</si>
  <si>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</si>
  <si>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</si>
  <si>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</si>
  <si>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</si>
  <si>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</si>
  <si>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</si>
  <si>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</si>
  <si>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</si>
  <si>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</si>
  <si>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3.</t>
  </si>
  <si>
    <t>3.1.</t>
  </si>
  <si>
    <t>3.2.</t>
  </si>
  <si>
    <t>3.3.</t>
  </si>
  <si>
    <t>3.5.</t>
  </si>
  <si>
    <t>3.4.</t>
  </si>
  <si>
    <t>3.6.</t>
  </si>
  <si>
    <t>3.7.</t>
  </si>
  <si>
    <t>3.8.</t>
  </si>
  <si>
    <t>3.12.</t>
  </si>
  <si>
    <t>3.13.</t>
  </si>
  <si>
    <t>3.17.</t>
  </si>
  <si>
    <t>4.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</si>
  <si>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</si>
  <si>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</si>
  <si>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</si>
  <si>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</si>
  <si>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</si>
  <si>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</si>
  <si>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</si>
  <si>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</si>
  <si>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</si>
  <si>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</si>
  <si>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</si>
  <si>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</si>
  <si>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</si>
  <si>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5.</t>
  </si>
  <si>
    <t>5.1.</t>
  </si>
  <si>
    <t>5.2.</t>
  </si>
  <si>
    <t>5.3.</t>
  </si>
  <si>
    <t>5.4.</t>
  </si>
  <si>
    <t>5.5.</t>
  </si>
  <si>
    <t>6.</t>
  </si>
  <si>
    <t xml:space="preserve">Rezanje AB tlaka, predvidoma debeline 15cm
</t>
  </si>
  <si>
    <t xml:space="preserve">Strojni izkop jarkov za kanalizacijo v terenu 60% II.ktg. in 40% III. Ktg, globine do 2.0m, z odvozom na trajno deponijo.
</t>
  </si>
  <si>
    <t xml:space="preserve">Dodatni strojni izkop za  jaške v terenu II. in III. ktg. globine do 2.0m,
z odvozom na trajno deponijo.
</t>
  </si>
  <si>
    <t xml:space="preserve">Dodatni strojni izkop za jaške v terenu IV. ktg. globine do 2.0m,
z odvozom na trajno deponijo.
</t>
  </si>
  <si>
    <t xml:space="preserve">Dodatni ročni izkop za jaške v terenu II. in III. ktg. globine do 2.0m, z odmetom izkopanega materiala 1m od roba izkopa.
</t>
  </si>
  <si>
    <t xml:space="preserve">Dodatni ročni izkop za jaške v terenu IV. ktg. globine do 2.0m, z odmetom izkopanega materiala 1m od roba izkopa.
</t>
  </si>
  <si>
    <t xml:space="preserve">Strojni izkop jarkov za kanalizacijo v terenu V ktg,  globine do 2.0m,
z odvozom na trajno deponijo.
</t>
  </si>
  <si>
    <t>3.9.</t>
  </si>
  <si>
    <t>3.10.</t>
  </si>
  <si>
    <t>3.11.</t>
  </si>
  <si>
    <t xml:space="preserve">Ročni izkop zemljine IIi. in IV.ktg. globine do 2.0m na križanjih z ostalimi komunalnimi vodi, z odmetom izkopanega materiala 1m od roba izkopa.
</t>
  </si>
  <si>
    <r>
      <t>Izdelava nevezane nosilne plasti voziščne konstrukcije debeline 30cm s ta</t>
    </r>
    <r>
      <rPr>
        <sz val="10"/>
        <rFont val="Arial Narrow"/>
        <family val="2"/>
        <charset val="238"/>
      </rPr>
      <t xml:space="preserve">mponskim drobljencem 0/32 (z dobavo materiala), ročno kompriminiranje v plasteh po 15cm ter fino planiranje pred asfaltacijo </t>
    </r>
    <r>
      <rPr>
        <sz val="10"/>
        <color indexed="8"/>
        <rFont val="Arial Narrow"/>
        <family val="2"/>
        <charset val="238"/>
      </rPr>
      <t xml:space="preserve">, zbitost 80MPa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</si>
</sst>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SIT&quot;_-;\-* #,##0.00\ &quot;SIT&quot;_-;_-* &quot;-&quot;??\ &quot;SIT&quot;_-;_-@_-"/>
    <numFmt numFmtId="165" formatCode="0."/>
    <numFmt numFmtId="166" formatCode="#,##0.000"/>
  </numFmts>
  <fonts count="27">
    <font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i/>
      <sz val="10"/>
      <name val="Arial Narrow"/>
      <family val="2"/>
      <charset val="238"/>
    </font>
    <font>
      <sz val="10"/>
      <name val="Arial"/>
      <family val="2"/>
    </font>
    <font>
      <sz val="12"/>
      <name val="Times New Roman CE"/>
      <family val="1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sz val="10"/>
      <name val="Arial CE"/>
      <charset val="238"/>
    </font>
    <font>
      <i/>
      <sz val="10"/>
      <name val="SL Dutch"/>
    </font>
    <font>
      <sz val="12"/>
      <color indexed="63"/>
      <name val="DinMittCE"/>
      <family val="1"/>
      <charset val="238"/>
    </font>
    <font>
      <sz val="12"/>
      <color indexed="53"/>
      <name val="DinMittCE"/>
      <family val="1"/>
      <charset val="238"/>
    </font>
    <font>
      <sz val="8"/>
      <name val="DinMittCE"/>
      <family val="1"/>
      <charset val="238"/>
    </font>
    <font>
      <b/>
      <sz val="10"/>
      <color indexed="8"/>
      <name val="Arial Narrow"/>
      <family val="2"/>
      <charset val="238"/>
    </font>
    <font>
      <sz val="10"/>
      <color indexed="63"/>
      <name val="Arial Narrow"/>
      <family val="2"/>
      <charset val="238"/>
    </font>
    <font>
      <b/>
      <sz val="10"/>
      <color indexed="63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i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i/>
      <sz val="11"/>
      <name val="Arial Narrow"/>
      <family val="2"/>
      <charset val="238"/>
    </font>
    <font>
      <sz val="10"/>
      <color rgb="FFFF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164" fontId="11" fillId="0" borderId="0" applyFont="0" applyFill="0" applyBorder="0" applyAlignment="0" applyProtection="0"/>
    <xf numFmtId="39" fontId="7" fillId="0" borderId="1">
      <alignment horizontal="right" vertical="top" wrapText="1"/>
    </xf>
    <xf numFmtId="1" fontId="12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7" fillId="0" borderId="2">
      <alignment horizontal="left" vertical="top" wrapText="1"/>
    </xf>
    <xf numFmtId="0" fontId="7" fillId="0" borderId="0"/>
    <xf numFmtId="0" fontId="1" fillId="0" borderId="0"/>
  </cellStyleXfs>
  <cellXfs count="162">
    <xf numFmtId="0" fontId="0" fillId="0" borderId="0" xfId="0" applyFont="1"/>
    <xf numFmtId="0" fontId="3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Alignment="1"/>
    <xf numFmtId="0" fontId="6" fillId="0" borderId="0" xfId="0" applyFont="1" applyFill="1" applyAlignment="1"/>
    <xf numFmtId="166" fontId="6" fillId="0" borderId="0" xfId="0" applyNumberFormat="1" applyFont="1" applyFill="1" applyAlignment="1">
      <alignment vertical="top"/>
    </xf>
    <xf numFmtId="166" fontId="6" fillId="0" borderId="0" xfId="0" applyNumberFormat="1" applyFont="1" applyFill="1" applyAlignment="1">
      <alignment horizontal="center" vertical="top"/>
    </xf>
    <xf numFmtId="166" fontId="6" fillId="0" borderId="0" xfId="0" applyNumberFormat="1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4" fontId="3" fillId="0" borderId="0" xfId="16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horizontal="center" vertical="top" wrapText="1"/>
    </xf>
    <xf numFmtId="166" fontId="6" fillId="0" borderId="0" xfId="0" applyNumberFormat="1" applyFont="1" applyFill="1" applyAlignment="1">
      <alignment horizontal="center" vertical="top" wrapText="1"/>
    </xf>
    <xf numFmtId="0" fontId="6" fillId="0" borderId="0" xfId="0" applyFont="1" applyFill="1" applyAlignment="1">
      <alignment horizontal="left" vertical="top" wrapText="1"/>
    </xf>
    <xf numFmtId="166" fontId="6" fillId="0" borderId="0" xfId="0" applyNumberFormat="1" applyFont="1" applyFill="1" applyAlignment="1">
      <alignment horizontal="left" vertical="top" wrapText="1"/>
    </xf>
    <xf numFmtId="0" fontId="0" fillId="0" borderId="0" xfId="16" applyFont="1" applyFill="1" applyBorder="1" applyAlignment="1">
      <alignment vertical="top"/>
    </xf>
    <xf numFmtId="4" fontId="0" fillId="0" borderId="0" xfId="16" applyNumberFormat="1" applyFont="1" applyFill="1" applyBorder="1" applyAlignment="1">
      <alignment vertical="top"/>
    </xf>
    <xf numFmtId="0" fontId="0" fillId="0" borderId="0" xfId="0" applyFont="1" applyFill="1" applyAlignment="1"/>
    <xf numFmtId="0" fontId="17" fillId="0" borderId="0" xfId="0" applyFont="1" applyBorder="1" applyAlignment="1">
      <alignment vertical="top"/>
    </xf>
    <xf numFmtId="0" fontId="18" fillId="0" borderId="0" xfId="16" applyFont="1" applyFill="1" applyBorder="1" applyAlignment="1">
      <alignment vertical="top"/>
    </xf>
    <xf numFmtId="0" fontId="0" fillId="0" borderId="0" xfId="16" applyFont="1" applyFill="1" applyBorder="1" applyAlignment="1">
      <alignment horizontal="left" vertical="top"/>
    </xf>
    <xf numFmtId="0" fontId="0" fillId="0" borderId="0" xfId="0" applyFont="1" applyBorder="1" applyAlignment="1">
      <alignment vertical="top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/>
    </xf>
    <xf numFmtId="4" fontId="0" fillId="0" borderId="0" xfId="0" applyNumberFormat="1" applyFont="1" applyFill="1" applyAlignment="1">
      <alignment vertical="top"/>
    </xf>
    <xf numFmtId="4" fontId="0" fillId="0" borderId="0" xfId="0" applyNumberFormat="1" applyFont="1" applyFill="1" applyAlignment="1">
      <alignment horizontal="left"/>
    </xf>
    <xf numFmtId="4" fontId="19" fillId="0" borderId="0" xfId="16" applyNumberFormat="1" applyFont="1" applyFill="1" applyBorder="1" applyAlignment="1">
      <alignment horizontal="right"/>
    </xf>
    <xf numFmtId="4" fontId="19" fillId="0" borderId="0" xfId="16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vertical="top"/>
    </xf>
    <xf numFmtId="0" fontId="3" fillId="0" borderId="0" xfId="16" applyFont="1" applyFill="1" applyBorder="1" applyAlignment="1">
      <alignment vertical="top"/>
    </xf>
    <xf numFmtId="4" fontId="3" fillId="0" borderId="0" xfId="16" applyNumberFormat="1" applyFont="1" applyFill="1" applyBorder="1" applyAlignment="1">
      <alignment vertical="top"/>
    </xf>
    <xf numFmtId="0" fontId="3" fillId="0" borderId="0" xfId="16" applyFont="1" applyFill="1" applyBorder="1" applyAlignment="1">
      <alignment horizontal="left" vertical="top"/>
    </xf>
    <xf numFmtId="0" fontId="3" fillId="2" borderId="3" xfId="0" applyNumberFormat="1" applyFont="1" applyFill="1" applyBorder="1" applyAlignment="1">
      <alignment horizontal="left"/>
    </xf>
    <xf numFmtId="0" fontId="3" fillId="2" borderId="5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 vertical="center"/>
    </xf>
    <xf numFmtId="0" fontId="3" fillId="2" borderId="3" xfId="0" applyNumberFormat="1" applyFont="1" applyFill="1" applyBorder="1" applyAlignment="1">
      <alignment horizontal="left" vertical="top"/>
    </xf>
    <xf numFmtId="0" fontId="3" fillId="2" borderId="5" xfId="0" applyNumberFormat="1" applyFont="1" applyFill="1" applyBorder="1" applyAlignment="1">
      <alignment horizontal="left" vertical="top"/>
    </xf>
    <xf numFmtId="4" fontId="3" fillId="2" borderId="4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166" fontId="23" fillId="0" borderId="0" xfId="0" applyNumberFormat="1" applyFont="1" applyFill="1" applyAlignment="1">
      <alignment vertical="top"/>
    </xf>
    <xf numFmtId="0" fontId="22" fillId="0" borderId="0" xfId="0" applyFont="1" applyFill="1" applyAlignment="1">
      <alignment horizontal="center"/>
    </xf>
    <xf numFmtId="166" fontId="23" fillId="0" borderId="0" xfId="0" applyNumberFormat="1" applyFont="1" applyFill="1" applyAlignment="1">
      <alignment horizontal="center" vertical="top"/>
    </xf>
    <xf numFmtId="0" fontId="0" fillId="0" borderId="0" xfId="16" applyFont="1" applyFill="1" applyBorder="1" applyAlignment="1">
      <alignment horizontal="left" vertical="top" indent="1"/>
    </xf>
    <xf numFmtId="0" fontId="3" fillId="0" borderId="0" xfId="16" applyFont="1" applyFill="1" applyBorder="1" applyAlignment="1">
      <alignment horizontal="left" vertical="top" indent="1"/>
    </xf>
    <xf numFmtId="0" fontId="3" fillId="2" borderId="5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top" indent="1"/>
    </xf>
    <xf numFmtId="0" fontId="0" fillId="0" borderId="0" xfId="0" applyFont="1" applyFill="1" applyAlignment="1">
      <alignment horizontal="left" vertical="top" indent="1"/>
    </xf>
    <xf numFmtId="0" fontId="22" fillId="0" borderId="0" xfId="0" applyFont="1" applyFill="1" applyAlignment="1">
      <alignment vertical="center"/>
    </xf>
    <xf numFmtId="0" fontId="22" fillId="0" borderId="6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left" vertical="center"/>
    </xf>
    <xf numFmtId="0" fontId="22" fillId="0" borderId="7" xfId="0" applyNumberFormat="1" applyFont="1" applyFill="1" applyBorder="1" applyAlignment="1">
      <alignment horizontal="left" vertical="center"/>
    </xf>
    <xf numFmtId="9" fontId="22" fillId="0" borderId="7" xfId="0" applyNumberFormat="1" applyFont="1" applyFill="1" applyBorder="1" applyAlignment="1">
      <alignment horizontal="left" vertical="center"/>
    </xf>
    <xf numFmtId="0" fontId="22" fillId="0" borderId="7" xfId="0" applyFont="1" applyFill="1" applyBorder="1" applyAlignment="1">
      <alignment vertical="center"/>
    </xf>
    <xf numFmtId="4" fontId="22" fillId="0" borderId="7" xfId="0" applyNumberFormat="1" applyFont="1" applyFill="1" applyBorder="1" applyAlignment="1">
      <alignment vertical="center"/>
    </xf>
    <xf numFmtId="4" fontId="24" fillId="0" borderId="8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20" fillId="2" borderId="6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vertical="center"/>
    </xf>
    <xf numFmtId="4" fontId="20" fillId="2" borderId="7" xfId="0" applyNumberFormat="1" applyFont="1" applyFill="1" applyBorder="1" applyAlignment="1">
      <alignment vertical="center"/>
    </xf>
    <xf numFmtId="4" fontId="20" fillId="2" borderId="8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top"/>
    </xf>
    <xf numFmtId="0" fontId="10" fillId="0" borderId="0" xfId="0" applyFont="1" applyFill="1" applyBorder="1" applyAlignment="1">
      <alignment vertical="top"/>
    </xf>
    <xf numFmtId="166" fontId="10" fillId="0" borderId="0" xfId="0" applyNumberFormat="1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Border="1" applyAlignment="1">
      <alignment vertical="top"/>
    </xf>
    <xf numFmtId="0" fontId="22" fillId="0" borderId="0" xfId="0" applyFont="1" applyFill="1" applyAlignment="1">
      <alignment horizontal="center" vertical="top"/>
    </xf>
    <xf numFmtId="0" fontId="23" fillId="0" borderId="0" xfId="0" applyFont="1" applyFill="1" applyAlignment="1">
      <alignment horizontal="center" vertical="top"/>
    </xf>
    <xf numFmtId="0" fontId="22" fillId="0" borderId="0" xfId="0" applyFont="1" applyFill="1" applyAlignment="1">
      <alignment vertical="top"/>
    </xf>
    <xf numFmtId="0" fontId="23" fillId="0" borderId="0" xfId="0" applyFont="1" applyFill="1" applyAlignment="1">
      <alignment vertical="top"/>
    </xf>
    <xf numFmtId="0" fontId="20" fillId="0" borderId="0" xfId="0" applyFont="1" applyFill="1" applyAlignment="1">
      <alignment vertical="top"/>
    </xf>
    <xf numFmtId="0" fontId="25" fillId="0" borderId="0" xfId="0" applyFont="1" applyFill="1" applyAlignment="1">
      <alignment vertical="top"/>
    </xf>
    <xf numFmtId="166" fontId="25" fillId="0" borderId="0" xfId="0" applyNumberFormat="1" applyFont="1" applyFill="1" applyAlignment="1">
      <alignment vertical="top"/>
    </xf>
    <xf numFmtId="4" fontId="5" fillId="0" borderId="10" xfId="0" applyNumberFormat="1" applyFont="1" applyFill="1" applyBorder="1" applyAlignment="1">
      <alignment horizontal="right" vertical="top"/>
    </xf>
    <xf numFmtId="4" fontId="4" fillId="0" borderId="10" xfId="16" applyNumberFormat="1" applyFont="1" applyFill="1" applyBorder="1" applyAlignment="1">
      <alignment vertical="top"/>
    </xf>
    <xf numFmtId="2" fontId="4" fillId="0" borderId="10" xfId="0" applyNumberFormat="1" applyFont="1" applyFill="1" applyBorder="1" applyAlignment="1">
      <alignment vertical="top"/>
    </xf>
    <xf numFmtId="4" fontId="4" fillId="0" borderId="11" xfId="0" applyNumberFormat="1" applyFont="1" applyFill="1" applyBorder="1" applyAlignment="1">
      <alignment horizontal="right" vertical="top"/>
    </xf>
    <xf numFmtId="0" fontId="3" fillId="0" borderId="10" xfId="0" applyNumberFormat="1" applyFont="1" applyFill="1" applyBorder="1" applyAlignment="1">
      <alignment horizontal="left" vertical="top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left" vertical="top" indent="1"/>
    </xf>
    <xf numFmtId="4" fontId="16" fillId="0" borderId="10" xfId="0" applyNumberFormat="1" applyFont="1" applyFill="1" applyBorder="1" applyAlignment="1">
      <alignment horizontal="right" vertical="top"/>
    </xf>
    <xf numFmtId="4" fontId="3" fillId="0" borderId="11" xfId="0" applyNumberFormat="1" applyFont="1" applyFill="1" applyBorder="1" applyAlignment="1">
      <alignment horizontal="right" vertical="top"/>
    </xf>
    <xf numFmtId="4" fontId="5" fillId="0" borderId="10" xfId="1" applyNumberFormat="1" applyFont="1" applyFill="1" applyBorder="1" applyAlignment="1" applyProtection="1">
      <alignment horizontal="right" vertical="top"/>
    </xf>
    <xf numFmtId="4" fontId="4" fillId="0" borderId="10" xfId="17" applyNumberFormat="1" applyFont="1" applyFill="1" applyBorder="1" applyAlignment="1">
      <alignment vertical="top"/>
    </xf>
    <xf numFmtId="0" fontId="3" fillId="0" borderId="10" xfId="0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4" fontId="5" fillId="0" borderId="10" xfId="0" applyNumberFormat="1" applyFont="1" applyFill="1" applyBorder="1" applyAlignment="1">
      <alignment vertical="top"/>
    </xf>
    <xf numFmtId="0" fontId="5" fillId="0" borderId="10" xfId="14" applyNumberFormat="1" applyFont="1" applyFill="1" applyBorder="1" applyAlignment="1">
      <alignment horizontal="justify" vertical="top" wrapText="1"/>
    </xf>
    <xf numFmtId="0" fontId="3" fillId="0" borderId="10" xfId="0" applyNumberFormat="1" applyFont="1" applyFill="1" applyBorder="1" applyAlignment="1">
      <alignment vertical="top" wrapText="1"/>
    </xf>
    <xf numFmtId="0" fontId="5" fillId="0" borderId="10" xfId="4" applyNumberFormat="1" applyFont="1" applyFill="1" applyBorder="1" applyAlignment="1">
      <alignment horizontal="justify" vertical="top" wrapText="1"/>
    </xf>
    <xf numFmtId="0" fontId="20" fillId="2" borderId="13" xfId="0" applyNumberFormat="1" applyFont="1" applyFill="1" applyBorder="1" applyAlignment="1">
      <alignment horizontal="left"/>
    </xf>
    <xf numFmtId="0" fontId="20" fillId="2" borderId="14" xfId="0" applyNumberFormat="1" applyFont="1" applyFill="1" applyBorder="1" applyAlignment="1">
      <alignment horizontal="left"/>
    </xf>
    <xf numFmtId="0" fontId="20" fillId="2" borderId="14" xfId="0" applyFont="1" applyFill="1" applyBorder="1" applyAlignment="1">
      <alignment horizontal="left" vertical="top" wrapText="1"/>
    </xf>
    <xf numFmtId="0" fontId="22" fillId="2" borderId="14" xfId="0" applyFont="1" applyFill="1" applyBorder="1" applyAlignment="1">
      <alignment horizontal="left" vertical="top" indent="1"/>
    </xf>
    <xf numFmtId="0" fontId="22" fillId="2" borderId="14" xfId="0" applyNumberFormat="1" applyFont="1" applyFill="1" applyBorder="1" applyAlignment="1">
      <alignment horizontal="right" vertical="top"/>
    </xf>
    <xf numFmtId="4" fontId="22" fillId="2" borderId="14" xfId="0" applyNumberFormat="1" applyFont="1" applyFill="1" applyBorder="1" applyAlignment="1">
      <alignment horizontal="right" vertical="top"/>
    </xf>
    <xf numFmtId="4" fontId="22" fillId="2" borderId="15" xfId="0" applyNumberFormat="1" applyFont="1" applyFill="1" applyBorder="1" applyAlignment="1">
      <alignment horizontal="right" vertical="top"/>
    </xf>
    <xf numFmtId="0" fontId="20" fillId="2" borderId="16" xfId="0" applyNumberFormat="1" applyFont="1" applyFill="1" applyBorder="1" applyAlignment="1">
      <alignment horizontal="left" vertical="center"/>
    </xf>
    <xf numFmtId="0" fontId="20" fillId="2" borderId="17" xfId="0" applyNumberFormat="1" applyFont="1" applyFill="1" applyBorder="1" applyAlignment="1">
      <alignment horizontal="left" vertical="center"/>
    </xf>
    <xf numFmtId="4" fontId="21" fillId="2" borderId="18" xfId="0" applyNumberFormat="1" applyFont="1" applyFill="1" applyBorder="1" applyAlignment="1">
      <alignment horizontal="right" vertical="center"/>
    </xf>
    <xf numFmtId="4" fontId="6" fillId="0" borderId="10" xfId="0" applyNumberFormat="1" applyFont="1" applyFill="1" applyBorder="1" applyAlignment="1">
      <alignment horizontal="justify" vertical="top" wrapText="1"/>
    </xf>
    <xf numFmtId="0" fontId="4" fillId="0" borderId="10" xfId="0" applyFont="1" applyFill="1" applyBorder="1" applyAlignment="1">
      <alignment horizontal="left" vertical="top" indent="1"/>
    </xf>
    <xf numFmtId="0" fontId="4" fillId="0" borderId="10" xfId="16" applyFont="1" applyFill="1" applyBorder="1" applyAlignment="1">
      <alignment horizontal="left" vertical="top" indent="1"/>
    </xf>
    <xf numFmtId="0" fontId="4" fillId="2" borderId="5" xfId="0" applyFont="1" applyFill="1" applyBorder="1" applyAlignment="1">
      <alignment horizontal="left" vertical="top" indent="1"/>
    </xf>
    <xf numFmtId="0" fontId="4" fillId="2" borderId="5" xfId="0" applyNumberFormat="1" applyFont="1" applyFill="1" applyBorder="1" applyAlignment="1">
      <alignment horizontal="left" vertical="top"/>
    </xf>
    <xf numFmtId="4" fontId="4" fillId="2" borderId="5" xfId="0" applyNumberFormat="1" applyFont="1" applyFill="1" applyBorder="1" applyAlignment="1">
      <alignment horizontal="left"/>
    </xf>
    <xf numFmtId="4" fontId="4" fillId="2" borderId="4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4" fillId="0" borderId="3" xfId="0" applyNumberFormat="1" applyFont="1" applyFill="1" applyBorder="1" applyAlignment="1">
      <alignment horizontal="left" vertical="top" indent="1"/>
    </xf>
    <xf numFmtId="0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/>
    <xf numFmtId="0" fontId="4" fillId="0" borderId="12" xfId="0" applyNumberFormat="1" applyFont="1" applyFill="1" applyBorder="1" applyAlignment="1">
      <alignment horizontal="left" vertical="top" indent="1"/>
    </xf>
    <xf numFmtId="0" fontId="4" fillId="0" borderId="10" xfId="16" applyFont="1" applyFill="1" applyBorder="1" applyAlignment="1">
      <alignment vertical="top" wrapText="1"/>
    </xf>
    <xf numFmtId="49" fontId="4" fillId="0" borderId="10" xfId="9" applyNumberFormat="1" applyFont="1" applyFill="1" applyBorder="1" applyAlignment="1">
      <alignment vertical="top" wrapText="1"/>
    </xf>
    <xf numFmtId="2" fontId="4" fillId="0" borderId="10" xfId="17" applyNumberFormat="1" applyFont="1" applyFill="1" applyBorder="1" applyAlignment="1">
      <alignment vertical="top" wrapText="1"/>
    </xf>
    <xf numFmtId="4" fontId="4" fillId="2" borderId="5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" fontId="4" fillId="2" borderId="5" xfId="0" applyNumberFormat="1" applyFont="1" applyFill="1" applyBorder="1" applyAlignment="1">
      <alignment vertical="top"/>
    </xf>
    <xf numFmtId="4" fontId="4" fillId="2" borderId="4" xfId="0" applyNumberFormat="1" applyFont="1" applyFill="1" applyBorder="1" applyAlignment="1">
      <alignment vertical="top"/>
    </xf>
    <xf numFmtId="4" fontId="4" fillId="0" borderId="11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0" xfId="0" applyNumberFormat="1" applyFont="1" applyFill="1" applyBorder="1" applyAlignment="1">
      <alignment vertical="top" wrapText="1"/>
    </xf>
    <xf numFmtId="0" fontId="4" fillId="0" borderId="10" xfId="12" applyFont="1" applyFill="1" applyBorder="1" applyAlignment="1">
      <alignment horizontal="left" vertical="top" indent="1"/>
    </xf>
    <xf numFmtId="49" fontId="4" fillId="0" borderId="10" xfId="13" applyNumberFormat="1" applyFont="1" applyFill="1" applyBorder="1" applyAlignment="1">
      <alignment horizontal="left" vertical="top" wrapText="1"/>
    </xf>
    <xf numFmtId="4" fontId="4" fillId="0" borderId="0" xfId="0" applyNumberFormat="1" applyFont="1" applyFill="1" applyAlignment="1">
      <alignment vertical="top"/>
    </xf>
    <xf numFmtId="3" fontId="4" fillId="2" borderId="5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0" fontId="4" fillId="2" borderId="5" xfId="0" applyNumberFormat="1" applyFont="1" applyFill="1" applyBorder="1" applyAlignment="1">
      <alignment horizontal="right" vertical="top"/>
    </xf>
    <xf numFmtId="4" fontId="4" fillId="2" borderId="5" xfId="0" applyNumberFormat="1" applyFont="1" applyFill="1" applyBorder="1" applyAlignment="1">
      <alignment horizontal="right" vertical="top"/>
    </xf>
    <xf numFmtId="4" fontId="4" fillId="2" borderId="4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/>
    <xf numFmtId="0" fontId="4" fillId="0" borderId="10" xfId="0" applyNumberFormat="1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vertical="center"/>
    </xf>
    <xf numFmtId="49" fontId="4" fillId="0" borderId="10" xfId="11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right" vertical="top"/>
    </xf>
    <xf numFmtId="0" fontId="4" fillId="0" borderId="12" xfId="0" applyNumberFormat="1" applyFont="1" applyFill="1" applyBorder="1" applyAlignment="1">
      <alignment horizontal="left" vertical="center"/>
    </xf>
    <xf numFmtId="0" fontId="4" fillId="0" borderId="10" xfId="0" applyNumberFormat="1" applyFont="1" applyFill="1" applyBorder="1" applyAlignment="1">
      <alignment horizontal="left" vertical="center"/>
    </xf>
    <xf numFmtId="4" fontId="4" fillId="0" borderId="11" xfId="0" applyNumberFormat="1" applyFont="1" applyFill="1" applyBorder="1" applyAlignment="1">
      <alignment horizontal="right" vertical="center"/>
    </xf>
    <xf numFmtId="9" fontId="4" fillId="0" borderId="1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top" indent="1"/>
    </xf>
    <xf numFmtId="4" fontId="4" fillId="0" borderId="0" xfId="0" applyNumberFormat="1" applyFont="1" applyFill="1" applyAlignment="1">
      <alignment horizontal="right" vertical="top"/>
    </xf>
    <xf numFmtId="165" fontId="4" fillId="0" borderId="9" xfId="0" applyNumberFormat="1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 indent="1"/>
    </xf>
    <xf numFmtId="4" fontId="4" fillId="0" borderId="9" xfId="0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16" fontId="4" fillId="0" borderId="12" xfId="0" applyNumberFormat="1" applyFont="1" applyFill="1" applyBorder="1" applyAlignment="1">
      <alignment horizontal="left" vertical="top" indent="1"/>
    </xf>
    <xf numFmtId="0" fontId="9" fillId="0" borderId="10" xfId="0" applyNumberFormat="1" applyFont="1" applyFill="1" applyBorder="1" applyAlignment="1">
      <alignment horizontal="justify" vertical="top" wrapText="1"/>
    </xf>
    <xf numFmtId="4" fontId="6" fillId="0" borderId="10" xfId="0" applyNumberFormat="1" applyFont="1" applyFill="1" applyBorder="1" applyAlignment="1">
      <alignment horizontal="justify" vertical="top" wrapText="1"/>
    </xf>
  </cellXfs>
  <cellStyles count="18">
    <cellStyle name="Keš" xfId="2"/>
    <cellStyle name="Navadno" xfId="0" builtinId="0" customBuiltin="1"/>
    <cellStyle name="Navadno 13" xfId="17"/>
    <cellStyle name="Navadno 2" xfId="16"/>
    <cellStyle name="Navadno 5" xfId="3"/>
    <cellStyle name="Normal 10" xfId="4"/>
    <cellStyle name="Normal 11" xfId="5"/>
    <cellStyle name="Normal 12" xfId="6"/>
    <cellStyle name="Normal 2" xfId="7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Normal 9" xfId="14"/>
    <cellStyle name="tekst-levo" xfId="15"/>
    <cellStyle name="Valuta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233"/>
  <sheetViews>
    <sheetView showZeros="0" tabSelected="1" view="pageBreakPreview" topLeftCell="A64" zoomScaleNormal="100" zoomScaleSheetLayoutView="100" workbookViewId="0">
      <selection activeCell="K69" sqref="K69"/>
    </sheetView>
  </sheetViews>
  <sheetFormatPr defaultRowHeight="12.75"/>
  <cols>
    <col min="1" max="2" width="7.7109375" style="22" customWidth="1"/>
    <col min="3" max="3" width="55.7109375" style="24" customWidth="1"/>
    <col min="4" max="4" width="6.7109375" style="49" customWidth="1"/>
    <col min="5" max="5" width="11.7109375" style="23" customWidth="1"/>
    <col min="6" max="7" width="11.7109375" style="26" customWidth="1"/>
    <col min="8" max="8" width="14.5703125" style="24" customWidth="1"/>
    <col min="9" max="9" width="5.42578125" style="64" customWidth="1"/>
    <col min="10" max="19" width="8.7109375" style="5" customWidth="1"/>
    <col min="20" max="21" width="8.7109375" style="64" customWidth="1"/>
    <col min="22" max="24" width="8.7109375" style="24" customWidth="1"/>
    <col min="25" max="46" width="9.140625" style="24"/>
    <col min="47" max="16384" width="9.140625" style="17"/>
  </cols>
  <sheetData>
    <row r="1" spans="1:46" ht="15.75">
      <c r="A1" s="8" t="s">
        <v>15</v>
      </c>
      <c r="B1" s="18"/>
      <c r="C1" s="19"/>
      <c r="D1" s="45"/>
      <c r="E1" s="16"/>
      <c r="F1" s="20"/>
      <c r="G1" s="27" t="s">
        <v>17</v>
      </c>
    </row>
    <row r="2" spans="1:46" s="3" customFormat="1" ht="20.25" customHeight="1">
      <c r="A2" s="9" t="s">
        <v>16</v>
      </c>
      <c r="B2" s="21"/>
      <c r="C2" s="15"/>
      <c r="D2" s="45"/>
      <c r="E2" s="16"/>
      <c r="F2" s="20"/>
      <c r="G2" s="28" t="s">
        <v>18</v>
      </c>
      <c r="H2" s="65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  <c r="T2" s="67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</row>
    <row r="3" spans="1:46" s="3" customFormat="1">
      <c r="A3" s="29" t="s">
        <v>57</v>
      </c>
      <c r="B3" s="29"/>
      <c r="C3" s="30"/>
      <c r="D3" s="46"/>
      <c r="E3" s="31"/>
      <c r="F3" s="32"/>
      <c r="G3" s="10"/>
      <c r="H3" s="65"/>
      <c r="I3" s="66"/>
      <c r="J3" s="66"/>
      <c r="K3" s="66"/>
      <c r="L3" s="66"/>
      <c r="M3" s="66"/>
      <c r="N3" s="66"/>
      <c r="O3" s="66"/>
      <c r="P3" s="66"/>
      <c r="Q3" s="66"/>
      <c r="R3" s="66"/>
      <c r="S3" s="67"/>
      <c r="T3" s="67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</row>
    <row r="4" spans="1:46" s="158" customFormat="1" ht="26.25" customHeight="1">
      <c r="A4" s="154" t="s">
        <v>5</v>
      </c>
      <c r="B4" s="154" t="s">
        <v>26</v>
      </c>
      <c r="C4" s="155" t="s">
        <v>0</v>
      </c>
      <c r="D4" s="156" t="s">
        <v>23</v>
      </c>
      <c r="E4" s="155" t="s">
        <v>1</v>
      </c>
      <c r="F4" s="157" t="s">
        <v>24</v>
      </c>
      <c r="G4" s="157" t="s">
        <v>25</v>
      </c>
      <c r="H4" s="13"/>
      <c r="I4" s="14"/>
      <c r="J4" s="14"/>
      <c r="K4" s="14"/>
      <c r="L4" s="14"/>
      <c r="M4" s="14"/>
      <c r="N4" s="14"/>
      <c r="O4" s="14"/>
      <c r="P4" s="14"/>
      <c r="Q4" s="14"/>
      <c r="R4" s="14"/>
      <c r="S4" s="13"/>
      <c r="T4" s="13"/>
    </row>
    <row r="5" spans="1:46" s="112" customFormat="1" ht="15" customHeight="1">
      <c r="A5" s="33" t="s">
        <v>106</v>
      </c>
      <c r="B5" s="34"/>
      <c r="C5" s="35" t="s">
        <v>6</v>
      </c>
      <c r="D5" s="107"/>
      <c r="E5" s="108"/>
      <c r="F5" s="109"/>
      <c r="G5" s="110"/>
      <c r="H5" s="111"/>
      <c r="I5" s="68"/>
      <c r="J5" s="6"/>
      <c r="K5" s="6"/>
      <c r="L5" s="6"/>
      <c r="M5" s="111"/>
      <c r="N5" s="6"/>
      <c r="O5" s="6"/>
      <c r="P5" s="6"/>
      <c r="Q5" s="6"/>
      <c r="R5" s="6"/>
      <c r="S5" s="6"/>
      <c r="T5" s="68"/>
      <c r="U5" s="68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</row>
    <row r="6" spans="1:46" s="117" customFormat="1" ht="76.5">
      <c r="A6" s="113" t="s">
        <v>92</v>
      </c>
      <c r="B6" s="114"/>
      <c r="C6" s="115" t="s">
        <v>74</v>
      </c>
      <c r="D6" s="105" t="s">
        <v>2</v>
      </c>
      <c r="E6" s="77">
        <v>1</v>
      </c>
      <c r="F6" s="77"/>
      <c r="G6" s="80">
        <f>(E6*F6)</f>
        <v>0</v>
      </c>
      <c r="H6" s="116"/>
      <c r="I6" s="64"/>
      <c r="J6" s="5"/>
      <c r="K6" s="5"/>
      <c r="L6" s="5"/>
      <c r="M6" s="116"/>
      <c r="N6" s="5"/>
      <c r="O6" s="5"/>
      <c r="P6" s="5"/>
      <c r="Q6" s="5"/>
      <c r="R6" s="5"/>
      <c r="S6" s="5"/>
      <c r="T6" s="64"/>
      <c r="U6" s="64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</row>
    <row r="7" spans="1:46" s="117" customFormat="1" ht="38.25">
      <c r="A7" s="118" t="s">
        <v>93</v>
      </c>
      <c r="B7" s="114"/>
      <c r="C7" s="119" t="s">
        <v>73</v>
      </c>
      <c r="D7" s="105" t="s">
        <v>2</v>
      </c>
      <c r="E7" s="79">
        <v>1</v>
      </c>
      <c r="F7" s="77"/>
      <c r="G7" s="80">
        <f t="shared" ref="G7" si="0">(E7*F7)</f>
        <v>0</v>
      </c>
      <c r="H7" s="64"/>
      <c r="I7" s="5"/>
      <c r="J7" s="5"/>
      <c r="K7" s="5"/>
      <c r="L7" s="116"/>
      <c r="M7" s="5"/>
      <c r="N7" s="5"/>
      <c r="O7" s="5"/>
      <c r="P7" s="5"/>
      <c r="Q7" s="5"/>
      <c r="R7" s="5"/>
      <c r="S7" s="64"/>
      <c r="T7" s="64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</row>
    <row r="8" spans="1:46" s="3" customFormat="1" ht="25.5">
      <c r="A8" s="118"/>
      <c r="B8" s="81"/>
      <c r="C8" s="82" t="s">
        <v>40</v>
      </c>
      <c r="D8" s="83"/>
      <c r="E8" s="84"/>
      <c r="F8" s="84"/>
      <c r="G8" s="85"/>
      <c r="H8" s="41"/>
      <c r="I8" s="67"/>
      <c r="J8" s="66"/>
      <c r="K8" s="66"/>
      <c r="L8" s="66"/>
      <c r="M8" s="41"/>
      <c r="N8" s="66"/>
      <c r="O8" s="66"/>
      <c r="P8" s="66"/>
      <c r="Q8" s="66"/>
      <c r="R8" s="66"/>
      <c r="S8" s="66"/>
      <c r="T8" s="67"/>
      <c r="U8" s="67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</row>
    <row r="9" spans="1:46" s="117" customFormat="1" ht="25.5">
      <c r="A9" s="118" t="s">
        <v>94</v>
      </c>
      <c r="B9" s="114"/>
      <c r="C9" s="115" t="s">
        <v>20</v>
      </c>
      <c r="D9" s="105" t="s">
        <v>7</v>
      </c>
      <c r="E9" s="77">
        <v>256</v>
      </c>
      <c r="F9" s="77"/>
      <c r="G9" s="80">
        <f>(E9*F9)</f>
        <v>0</v>
      </c>
      <c r="H9" s="116"/>
      <c r="I9" s="64"/>
      <c r="J9" s="5"/>
      <c r="K9" s="5"/>
      <c r="L9" s="5"/>
      <c r="M9" s="116"/>
      <c r="N9" s="5"/>
      <c r="O9" s="5"/>
      <c r="P9" s="5"/>
      <c r="Q9" s="5"/>
      <c r="R9" s="5"/>
      <c r="S9" s="5"/>
      <c r="T9" s="64"/>
      <c r="U9" s="64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</row>
    <row r="10" spans="1:46" s="117" customFormat="1" ht="25.5">
      <c r="A10" s="118" t="s">
        <v>95</v>
      </c>
      <c r="B10" s="114"/>
      <c r="C10" s="115" t="s">
        <v>21</v>
      </c>
      <c r="D10" s="105" t="s">
        <v>2</v>
      </c>
      <c r="E10" s="79">
        <v>22</v>
      </c>
      <c r="F10" s="77"/>
      <c r="G10" s="80">
        <f>(E10*F10)</f>
        <v>0</v>
      </c>
      <c r="H10" s="116"/>
      <c r="I10" s="64"/>
      <c r="J10" s="5"/>
      <c r="K10" s="5"/>
      <c r="L10" s="5"/>
      <c r="M10" s="5"/>
      <c r="N10" s="5"/>
      <c r="O10" s="5"/>
      <c r="P10" s="5"/>
      <c r="Q10" s="5"/>
      <c r="R10" s="5"/>
      <c r="S10" s="5"/>
      <c r="T10" s="64"/>
      <c r="U10" s="64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</row>
    <row r="11" spans="1:46" s="117" customFormat="1" ht="25.5">
      <c r="A11" s="118" t="s">
        <v>96</v>
      </c>
      <c r="B11" s="114"/>
      <c r="C11" s="115" t="s">
        <v>22</v>
      </c>
      <c r="D11" s="105" t="s">
        <v>2</v>
      </c>
      <c r="E11" s="79">
        <v>22</v>
      </c>
      <c r="F11" s="77"/>
      <c r="G11" s="80">
        <f>(E11*F11)</f>
        <v>0</v>
      </c>
      <c r="H11" s="116"/>
      <c r="I11" s="64"/>
      <c r="J11" s="5"/>
      <c r="K11" s="5"/>
      <c r="L11" s="5"/>
      <c r="M11" s="5"/>
      <c r="N11" s="5"/>
      <c r="O11" s="5"/>
      <c r="P11" s="5"/>
      <c r="Q11" s="5"/>
      <c r="R11" s="5"/>
      <c r="S11" s="5"/>
      <c r="T11" s="64"/>
      <c r="U11" s="64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</row>
    <row r="12" spans="1:46" s="117" customFormat="1" ht="25.5">
      <c r="A12" s="118" t="s">
        <v>97</v>
      </c>
      <c r="B12" s="114"/>
      <c r="C12" s="115" t="s">
        <v>77</v>
      </c>
      <c r="D12" s="105" t="s">
        <v>2</v>
      </c>
      <c r="E12" s="79">
        <v>1</v>
      </c>
      <c r="F12" s="77"/>
      <c r="G12" s="80">
        <f>(E12*F12)</f>
        <v>0</v>
      </c>
      <c r="H12" s="116"/>
      <c r="I12" s="64"/>
      <c r="J12" s="5"/>
      <c r="K12" s="5"/>
      <c r="L12" s="5"/>
      <c r="M12" s="5"/>
      <c r="N12" s="5"/>
      <c r="O12" s="5"/>
      <c r="P12" s="5"/>
      <c r="Q12" s="5"/>
      <c r="R12" s="5"/>
      <c r="S12" s="5"/>
      <c r="T12" s="64"/>
      <c r="U12" s="64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</row>
    <row r="13" spans="1:46" s="117" customFormat="1" ht="51">
      <c r="A13" s="118" t="s">
        <v>98</v>
      </c>
      <c r="B13" s="114"/>
      <c r="C13" s="115" t="s">
        <v>71</v>
      </c>
      <c r="D13" s="105" t="s">
        <v>2</v>
      </c>
      <c r="E13" s="79">
        <v>1</v>
      </c>
      <c r="F13" s="77"/>
      <c r="G13" s="80">
        <f>(E13*F13)</f>
        <v>0</v>
      </c>
      <c r="H13" s="116"/>
      <c r="I13" s="64"/>
      <c r="J13" s="5"/>
      <c r="K13" s="5"/>
      <c r="L13" s="5"/>
      <c r="M13" s="5"/>
      <c r="N13" s="5"/>
      <c r="O13" s="5"/>
      <c r="P13" s="5"/>
      <c r="Q13" s="5"/>
      <c r="R13" s="5"/>
      <c r="S13" s="5"/>
      <c r="T13" s="64"/>
      <c r="U13" s="64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</row>
    <row r="14" spans="1:46" s="117" customFormat="1" ht="25.5">
      <c r="A14" s="118"/>
      <c r="B14" s="114"/>
      <c r="C14" s="82" t="s">
        <v>41</v>
      </c>
      <c r="D14" s="105"/>
      <c r="E14" s="79"/>
      <c r="F14" s="77"/>
      <c r="G14" s="80"/>
      <c r="H14" s="116"/>
      <c r="I14" s="64"/>
      <c r="J14" s="5"/>
      <c r="K14" s="5"/>
      <c r="L14" s="5"/>
      <c r="M14" s="5"/>
      <c r="N14" s="5"/>
      <c r="O14" s="5"/>
      <c r="P14" s="5"/>
      <c r="Q14" s="5"/>
      <c r="R14" s="5"/>
      <c r="S14" s="5"/>
      <c r="T14" s="64"/>
      <c r="U14" s="64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</row>
    <row r="15" spans="1:46" s="117" customFormat="1" ht="53.25" customHeight="1">
      <c r="A15" s="118" t="s">
        <v>99</v>
      </c>
      <c r="B15" s="114"/>
      <c r="C15" s="115" t="s">
        <v>27</v>
      </c>
      <c r="D15" s="105" t="s">
        <v>4</v>
      </c>
      <c r="E15" s="79">
        <v>3.5</v>
      </c>
      <c r="F15" s="79"/>
      <c r="G15" s="80">
        <f>(E15*F15)</f>
        <v>0</v>
      </c>
      <c r="H15" s="116"/>
      <c r="I15" s="64"/>
      <c r="J15" s="5"/>
      <c r="K15" s="5"/>
      <c r="L15" s="5"/>
      <c r="M15" s="5"/>
      <c r="N15" s="5"/>
      <c r="O15" s="5"/>
      <c r="P15" s="5"/>
      <c r="Q15" s="5"/>
      <c r="R15" s="5"/>
      <c r="S15" s="5"/>
      <c r="T15" s="64"/>
      <c r="U15" s="64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</row>
    <row r="16" spans="1:46" s="117" customFormat="1" ht="25.5">
      <c r="A16" s="118" t="s">
        <v>101</v>
      </c>
      <c r="B16" s="114"/>
      <c r="C16" s="120" t="s">
        <v>156</v>
      </c>
      <c r="D16" s="105" t="s">
        <v>7</v>
      </c>
      <c r="E16" s="79">
        <v>6</v>
      </c>
      <c r="F16" s="86"/>
      <c r="G16" s="80">
        <f t="shared" ref="G16:G20" si="1">(E16*F16)</f>
        <v>0</v>
      </c>
      <c r="H16" s="116"/>
      <c r="I16" s="64"/>
      <c r="J16" s="5"/>
      <c r="K16" s="5"/>
      <c r="L16" s="5"/>
      <c r="M16" s="5"/>
      <c r="N16" s="5"/>
      <c r="O16" s="5"/>
      <c r="P16" s="5"/>
      <c r="Q16" s="5"/>
      <c r="R16" s="5"/>
      <c r="S16" s="5"/>
      <c r="T16" s="64"/>
      <c r="U16" s="64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</row>
    <row r="17" spans="1:253" s="117" customFormat="1">
      <c r="A17" s="118" t="s">
        <v>102</v>
      </c>
      <c r="B17" s="114"/>
      <c r="C17" s="119" t="s">
        <v>83</v>
      </c>
      <c r="D17" s="105" t="s">
        <v>4</v>
      </c>
      <c r="E17" s="79">
        <v>1.5</v>
      </c>
      <c r="F17" s="86"/>
      <c r="G17" s="80">
        <f t="shared" si="1"/>
        <v>0</v>
      </c>
      <c r="H17" s="116"/>
      <c r="I17" s="64"/>
      <c r="J17" s="5"/>
      <c r="K17" s="5"/>
      <c r="L17" s="5"/>
      <c r="M17" s="5"/>
      <c r="N17" s="5"/>
      <c r="O17" s="5"/>
      <c r="P17" s="5"/>
      <c r="Q17" s="5"/>
      <c r="R17" s="5"/>
      <c r="S17" s="5"/>
      <c r="T17" s="64"/>
      <c r="U17" s="64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</row>
    <row r="18" spans="1:253" s="117" customFormat="1" ht="25.5">
      <c r="A18" s="118" t="s">
        <v>103</v>
      </c>
      <c r="B18" s="114"/>
      <c r="C18" s="121" t="s">
        <v>28</v>
      </c>
      <c r="D18" s="105" t="s">
        <v>7</v>
      </c>
      <c r="E18" s="79">
        <v>42</v>
      </c>
      <c r="F18" s="87"/>
      <c r="G18" s="80">
        <f t="shared" si="1"/>
        <v>0</v>
      </c>
      <c r="H18" s="116"/>
      <c r="I18" s="64"/>
      <c r="J18" s="5"/>
      <c r="K18" s="5"/>
      <c r="L18" s="5"/>
      <c r="M18" s="5"/>
      <c r="N18" s="5"/>
      <c r="O18" s="5"/>
      <c r="P18" s="5"/>
      <c r="Q18" s="5"/>
      <c r="R18" s="5"/>
      <c r="S18" s="5"/>
      <c r="T18" s="64"/>
      <c r="U18" s="64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</row>
    <row r="19" spans="1:253" s="117" customFormat="1" ht="38.25">
      <c r="A19" s="118" t="s">
        <v>104</v>
      </c>
      <c r="B19" s="114"/>
      <c r="C19" s="119" t="s">
        <v>84</v>
      </c>
      <c r="D19" s="106" t="s">
        <v>3</v>
      </c>
      <c r="E19" s="79">
        <v>80</v>
      </c>
      <c r="F19" s="78"/>
      <c r="G19" s="80">
        <f t="shared" si="1"/>
        <v>0</v>
      </c>
      <c r="H19" s="116"/>
      <c r="I19" s="64"/>
      <c r="J19" s="5"/>
      <c r="K19" s="5"/>
      <c r="L19" s="5"/>
      <c r="M19" s="5"/>
      <c r="N19" s="5"/>
      <c r="O19" s="5"/>
      <c r="P19" s="5"/>
      <c r="Q19" s="5"/>
      <c r="R19" s="5"/>
      <c r="S19" s="5"/>
      <c r="T19" s="64"/>
      <c r="U19" s="64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</row>
    <row r="20" spans="1:253" s="117" customFormat="1" ht="38.25">
      <c r="A20" s="118" t="s">
        <v>105</v>
      </c>
      <c r="B20" s="114"/>
      <c r="C20" s="119" t="s">
        <v>85</v>
      </c>
      <c r="D20" s="106" t="s">
        <v>7</v>
      </c>
      <c r="E20" s="79">
        <v>7</v>
      </c>
      <c r="F20" s="78"/>
      <c r="G20" s="80">
        <f t="shared" si="1"/>
        <v>0</v>
      </c>
      <c r="H20" s="116"/>
      <c r="I20" s="64"/>
      <c r="J20" s="5"/>
      <c r="K20" s="5"/>
      <c r="L20" s="5"/>
      <c r="M20" s="5"/>
      <c r="N20" s="5"/>
      <c r="O20" s="5"/>
      <c r="P20" s="5"/>
      <c r="Q20" s="5"/>
      <c r="R20" s="5"/>
      <c r="S20" s="5"/>
      <c r="T20" s="64"/>
      <c r="U20" s="64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</row>
    <row r="21" spans="1:253" s="123" customFormat="1" ht="15.95" customHeight="1">
      <c r="A21" s="38"/>
      <c r="B21" s="108"/>
      <c r="C21" s="36" t="str">
        <f>C5&amp;" - skupaj"</f>
        <v>PRIPRAVLJALNA DELA - skupaj</v>
      </c>
      <c r="D21" s="47"/>
      <c r="E21" s="122"/>
      <c r="F21" s="122"/>
      <c r="G21" s="37">
        <f>SUM(G6:G20)</f>
        <v>0</v>
      </c>
      <c r="H21" s="116"/>
      <c r="I21" s="64"/>
      <c r="J21" s="5"/>
      <c r="K21" s="5"/>
      <c r="L21" s="5"/>
      <c r="M21" s="5"/>
      <c r="N21" s="5"/>
      <c r="O21" s="5"/>
      <c r="P21" s="5"/>
      <c r="Q21" s="5"/>
      <c r="R21" s="5"/>
      <c r="S21" s="5"/>
      <c r="T21" s="64"/>
      <c r="U21" s="64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</row>
    <row r="22" spans="1:253" s="112" customFormat="1" ht="15" customHeight="1">
      <c r="A22" s="38" t="s">
        <v>100</v>
      </c>
      <c r="B22" s="39"/>
      <c r="C22" s="35" t="s">
        <v>8</v>
      </c>
      <c r="D22" s="107"/>
      <c r="E22" s="124"/>
      <c r="F22" s="124"/>
      <c r="G22" s="125"/>
      <c r="H22" s="111"/>
      <c r="I22" s="68"/>
      <c r="J22" s="6"/>
      <c r="K22" s="6"/>
      <c r="L22" s="6"/>
      <c r="M22" s="6"/>
      <c r="N22" s="6"/>
      <c r="O22" s="6"/>
      <c r="P22" s="6"/>
      <c r="Q22" s="6"/>
      <c r="R22" s="6"/>
      <c r="S22" s="6"/>
      <c r="T22" s="68"/>
      <c r="U22" s="68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</row>
    <row r="23" spans="1:253" s="128" customFormat="1" ht="21" customHeight="1">
      <c r="A23" s="118"/>
      <c r="B23" s="88"/>
      <c r="C23" s="160" t="s">
        <v>72</v>
      </c>
      <c r="D23" s="160"/>
      <c r="E23" s="160"/>
      <c r="F23" s="160"/>
      <c r="G23" s="126"/>
      <c r="H23" s="127"/>
      <c r="I23" s="11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1"/>
      <c r="U23" s="11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</row>
    <row r="24" spans="1:253" s="128" customFormat="1" ht="42" customHeight="1">
      <c r="A24" s="118"/>
      <c r="B24" s="88"/>
      <c r="C24" s="161" t="s">
        <v>38</v>
      </c>
      <c r="D24" s="161"/>
      <c r="E24" s="161"/>
      <c r="F24" s="161"/>
      <c r="G24" s="126"/>
      <c r="H24" s="127"/>
      <c r="I24" s="11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1"/>
      <c r="U24" s="11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</row>
    <row r="25" spans="1:253" s="128" customFormat="1" ht="25.5">
      <c r="A25" s="118"/>
      <c r="B25" s="88"/>
      <c r="C25" s="89" t="s">
        <v>39</v>
      </c>
      <c r="D25" s="104"/>
      <c r="E25" s="104"/>
      <c r="F25" s="104"/>
      <c r="G25" s="126"/>
      <c r="H25" s="127"/>
      <c r="I25" s="11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1"/>
      <c r="U25" s="11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</row>
    <row r="26" spans="1:253" s="117" customFormat="1" ht="38.25">
      <c r="A26" s="118" t="s">
        <v>107</v>
      </c>
      <c r="B26" s="114"/>
      <c r="C26" s="129" t="s">
        <v>157</v>
      </c>
      <c r="D26" s="105" t="s">
        <v>4</v>
      </c>
      <c r="E26" s="79">
        <v>161</v>
      </c>
      <c r="F26" s="77"/>
      <c r="G26" s="80">
        <f t="shared" ref="G26:G42" si="2">(E26*F26)</f>
        <v>0</v>
      </c>
      <c r="H26" s="116"/>
      <c r="I26" s="64"/>
      <c r="J26" s="5"/>
      <c r="K26" s="5"/>
      <c r="L26" s="5"/>
      <c r="M26" s="5"/>
      <c r="N26" s="5"/>
      <c r="O26" s="5"/>
      <c r="P26" s="5"/>
      <c r="Q26" s="5"/>
      <c r="R26" s="5"/>
      <c r="S26" s="5"/>
      <c r="T26" s="64"/>
      <c r="U26" s="64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</row>
    <row r="27" spans="1:253" s="117" customFormat="1" ht="38.25">
      <c r="A27" s="118" t="s">
        <v>108</v>
      </c>
      <c r="B27" s="114"/>
      <c r="C27" s="130" t="s">
        <v>89</v>
      </c>
      <c r="D27" s="131" t="s">
        <v>4</v>
      </c>
      <c r="E27" s="90">
        <v>45</v>
      </c>
      <c r="F27" s="90"/>
      <c r="G27" s="80">
        <f t="shared" si="2"/>
        <v>0</v>
      </c>
      <c r="H27" s="116"/>
      <c r="I27" s="64"/>
      <c r="J27" s="5"/>
      <c r="K27" s="5"/>
      <c r="L27" s="5"/>
      <c r="M27" s="5"/>
      <c r="N27" s="5"/>
      <c r="O27" s="5"/>
      <c r="P27" s="5"/>
      <c r="Q27" s="5"/>
      <c r="R27" s="5"/>
      <c r="S27" s="5"/>
      <c r="T27" s="64"/>
      <c r="U27" s="64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</row>
    <row r="28" spans="1:253" s="117" customFormat="1" ht="38.25">
      <c r="A28" s="118" t="s">
        <v>109</v>
      </c>
      <c r="B28" s="114"/>
      <c r="C28" s="130" t="s">
        <v>162</v>
      </c>
      <c r="D28" s="131" t="s">
        <v>4</v>
      </c>
      <c r="E28" s="90">
        <v>15</v>
      </c>
      <c r="F28" s="90"/>
      <c r="G28" s="80">
        <f t="shared" ref="G28" si="3">(E28*F28)</f>
        <v>0</v>
      </c>
      <c r="H28" s="116"/>
      <c r="I28" s="64"/>
      <c r="J28" s="5"/>
      <c r="K28" s="5"/>
      <c r="L28" s="5"/>
      <c r="M28" s="5"/>
      <c r="N28" s="5"/>
      <c r="O28" s="5"/>
      <c r="P28" s="5"/>
      <c r="Q28" s="5"/>
      <c r="R28" s="5"/>
      <c r="S28" s="5"/>
      <c r="T28" s="64"/>
      <c r="U28" s="64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</row>
    <row r="29" spans="1:253" s="117" customFormat="1" ht="38.25">
      <c r="A29" s="118" t="s">
        <v>110</v>
      </c>
      <c r="B29" s="114"/>
      <c r="C29" s="91" t="s">
        <v>158</v>
      </c>
      <c r="D29" s="131" t="s">
        <v>4</v>
      </c>
      <c r="E29" s="90">
        <v>14</v>
      </c>
      <c r="F29" s="90"/>
      <c r="G29" s="80">
        <f>(E29*F29)</f>
        <v>0</v>
      </c>
      <c r="H29" s="116"/>
      <c r="I29" s="64"/>
      <c r="J29" s="5"/>
      <c r="K29" s="5"/>
      <c r="L29" s="5"/>
      <c r="M29" s="5"/>
      <c r="N29" s="5"/>
      <c r="O29" s="5"/>
      <c r="P29" s="5"/>
      <c r="Q29" s="5"/>
      <c r="R29" s="5"/>
      <c r="S29" s="5"/>
      <c r="T29" s="64"/>
      <c r="U29" s="64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</row>
    <row r="30" spans="1:253" s="117" customFormat="1" ht="38.25">
      <c r="A30" s="118" t="s">
        <v>111</v>
      </c>
      <c r="B30" s="114"/>
      <c r="C30" s="91" t="s">
        <v>159</v>
      </c>
      <c r="D30" s="131" t="s">
        <v>4</v>
      </c>
      <c r="E30" s="90">
        <v>8</v>
      </c>
      <c r="F30" s="90"/>
      <c r="G30" s="80">
        <f>(E30*F30)</f>
        <v>0</v>
      </c>
      <c r="H30" s="116"/>
      <c r="I30" s="64"/>
      <c r="J30" s="5"/>
      <c r="K30" s="5"/>
      <c r="L30" s="5"/>
      <c r="M30" s="5"/>
      <c r="N30" s="5"/>
      <c r="O30" s="5"/>
      <c r="P30" s="5"/>
      <c r="Q30" s="5"/>
      <c r="R30" s="5"/>
      <c r="S30" s="5"/>
      <c r="T30" s="64"/>
      <c r="U30" s="64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</row>
    <row r="31" spans="1:253" s="4" customFormat="1" ht="38.25">
      <c r="A31" s="118" t="s">
        <v>112</v>
      </c>
      <c r="B31" s="114"/>
      <c r="C31" s="91" t="s">
        <v>160</v>
      </c>
      <c r="D31" s="131" t="s">
        <v>4</v>
      </c>
      <c r="E31" s="90">
        <v>4</v>
      </c>
      <c r="F31" s="90"/>
      <c r="G31" s="80">
        <f t="shared" si="2"/>
        <v>0</v>
      </c>
      <c r="H31" s="116"/>
      <c r="I31" s="64"/>
      <c r="J31" s="5"/>
      <c r="K31" s="5"/>
      <c r="L31" s="5"/>
      <c r="M31" s="5"/>
      <c r="N31" s="5"/>
      <c r="O31" s="5"/>
      <c r="P31" s="5"/>
      <c r="Q31" s="5"/>
      <c r="R31" s="5"/>
      <c r="S31" s="5"/>
      <c r="T31" s="64"/>
      <c r="U31" s="64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/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/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117"/>
      <c r="DM31" s="117"/>
      <c r="DN31" s="117"/>
      <c r="DO31" s="117"/>
      <c r="DP31" s="117"/>
      <c r="DQ31" s="117"/>
      <c r="DR31" s="117"/>
      <c r="DS31" s="117"/>
      <c r="DT31" s="117"/>
      <c r="DU31" s="117"/>
      <c r="DV31" s="117"/>
      <c r="DW31" s="117"/>
      <c r="DX31" s="117"/>
      <c r="DY31" s="117"/>
      <c r="DZ31" s="117"/>
      <c r="EA31" s="117"/>
      <c r="EB31" s="117"/>
      <c r="EC31" s="117"/>
      <c r="ED31" s="117"/>
      <c r="EE31" s="117"/>
      <c r="EF31" s="117"/>
      <c r="EG31" s="117"/>
      <c r="EH31" s="117"/>
      <c r="EI31" s="117"/>
      <c r="EJ31" s="117"/>
      <c r="EK31" s="117"/>
      <c r="EL31" s="117"/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/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/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/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/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117"/>
      <c r="ID31" s="117"/>
      <c r="IE31" s="117"/>
      <c r="IF31" s="117"/>
      <c r="IG31" s="117"/>
      <c r="IH31" s="117"/>
      <c r="II31" s="117"/>
      <c r="IJ31" s="117"/>
      <c r="IK31" s="117"/>
      <c r="IL31" s="117"/>
      <c r="IM31" s="117"/>
      <c r="IN31" s="117"/>
      <c r="IO31" s="117"/>
      <c r="IP31" s="117"/>
      <c r="IQ31" s="117"/>
      <c r="IR31" s="117"/>
      <c r="IS31" s="117"/>
    </row>
    <row r="32" spans="1:253" s="4" customFormat="1" ht="38.25">
      <c r="A32" s="118" t="s">
        <v>113</v>
      </c>
      <c r="B32" s="114"/>
      <c r="C32" s="91" t="s">
        <v>161</v>
      </c>
      <c r="D32" s="131" t="s">
        <v>4</v>
      </c>
      <c r="E32" s="90">
        <v>2</v>
      </c>
      <c r="F32" s="90"/>
      <c r="G32" s="80">
        <f t="shared" si="2"/>
        <v>0</v>
      </c>
      <c r="H32" s="116"/>
      <c r="I32" s="64"/>
      <c r="J32" s="5"/>
      <c r="K32" s="5"/>
      <c r="L32" s="5"/>
      <c r="M32" s="5"/>
      <c r="N32" s="5"/>
      <c r="O32" s="5"/>
      <c r="P32" s="5"/>
      <c r="Q32" s="5"/>
      <c r="R32" s="5"/>
      <c r="S32" s="5"/>
      <c r="T32" s="64"/>
      <c r="U32" s="64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7"/>
      <c r="DS32" s="117"/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7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/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/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/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/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117"/>
      <c r="ID32" s="117"/>
      <c r="IE32" s="117"/>
      <c r="IF32" s="117"/>
      <c r="IG32" s="117"/>
      <c r="IH32" s="117"/>
      <c r="II32" s="117"/>
      <c r="IJ32" s="117"/>
      <c r="IK32" s="117"/>
      <c r="IL32" s="117"/>
      <c r="IM32" s="117"/>
      <c r="IN32" s="117"/>
      <c r="IO32" s="117"/>
      <c r="IP32" s="117"/>
      <c r="IQ32" s="117"/>
      <c r="IR32" s="117"/>
      <c r="IS32" s="117"/>
    </row>
    <row r="33" spans="1:253" s="4" customFormat="1" ht="38.25">
      <c r="A33" s="118" t="s">
        <v>114</v>
      </c>
      <c r="B33" s="114"/>
      <c r="C33" s="130" t="s">
        <v>166</v>
      </c>
      <c r="D33" s="131" t="s">
        <v>4</v>
      </c>
      <c r="E33" s="90">
        <v>4</v>
      </c>
      <c r="F33" s="90"/>
      <c r="G33" s="80">
        <f t="shared" si="2"/>
        <v>0</v>
      </c>
      <c r="H33" s="116"/>
      <c r="I33" s="64"/>
      <c r="J33" s="5"/>
      <c r="K33" s="5"/>
      <c r="L33" s="5"/>
      <c r="M33" s="5"/>
      <c r="N33" s="5"/>
      <c r="O33" s="5"/>
      <c r="P33" s="5"/>
      <c r="Q33" s="5"/>
      <c r="R33" s="5"/>
      <c r="S33" s="5"/>
      <c r="T33" s="64"/>
      <c r="U33" s="64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17"/>
      <c r="CA33" s="117"/>
      <c r="CB33" s="117"/>
      <c r="CC33" s="117"/>
      <c r="CD33" s="117"/>
      <c r="CE33" s="117"/>
      <c r="CF33" s="117"/>
      <c r="CG33" s="117"/>
      <c r="CH33" s="117"/>
      <c r="CI33" s="117"/>
      <c r="CJ33" s="117"/>
      <c r="CK33" s="117"/>
      <c r="CL33" s="117"/>
      <c r="CM33" s="117"/>
      <c r="CN33" s="117"/>
      <c r="CO33" s="117"/>
      <c r="CP33" s="117"/>
      <c r="CQ33" s="117"/>
      <c r="CR33" s="117"/>
      <c r="CS33" s="117"/>
      <c r="CT33" s="117"/>
      <c r="CU33" s="117"/>
      <c r="CV33" s="117"/>
      <c r="CW33" s="117"/>
      <c r="CX33" s="117"/>
      <c r="CY33" s="117"/>
      <c r="CZ33" s="117"/>
      <c r="DA33" s="117"/>
      <c r="DB33" s="117"/>
      <c r="DC33" s="117"/>
      <c r="DD33" s="117"/>
      <c r="DE33" s="117"/>
      <c r="DF33" s="117"/>
      <c r="DG33" s="117"/>
      <c r="DH33" s="117"/>
      <c r="DI33" s="117"/>
      <c r="DJ33" s="117"/>
      <c r="DK33" s="117"/>
      <c r="DL33" s="117"/>
      <c r="DM33" s="117"/>
      <c r="DN33" s="117"/>
      <c r="DO33" s="117"/>
      <c r="DP33" s="117"/>
      <c r="DQ33" s="117"/>
      <c r="DR33" s="117"/>
      <c r="DS33" s="117"/>
      <c r="DT33" s="117"/>
      <c r="DU33" s="117"/>
      <c r="DV33" s="117"/>
      <c r="DW33" s="117"/>
      <c r="DX33" s="117"/>
      <c r="DY33" s="117"/>
      <c r="DZ33" s="117"/>
      <c r="EA33" s="117"/>
      <c r="EB33" s="117"/>
      <c r="EC33" s="117"/>
      <c r="ED33" s="117"/>
      <c r="EE33" s="117"/>
      <c r="EF33" s="117"/>
      <c r="EG33" s="117"/>
      <c r="EH33" s="117"/>
      <c r="EI33" s="117"/>
      <c r="EJ33" s="117"/>
      <c r="EK33" s="117"/>
      <c r="EL33" s="117"/>
      <c r="EM33" s="117"/>
      <c r="EN33" s="117"/>
      <c r="EO33" s="117"/>
      <c r="EP33" s="117"/>
      <c r="EQ33" s="117"/>
      <c r="ER33" s="117"/>
      <c r="ES33" s="117"/>
      <c r="ET33" s="117"/>
      <c r="EU33" s="117"/>
      <c r="EV33" s="117"/>
      <c r="EW33" s="117"/>
      <c r="EX33" s="117"/>
      <c r="EY33" s="117"/>
      <c r="EZ33" s="117"/>
      <c r="FA33" s="117"/>
      <c r="FB33" s="117"/>
      <c r="FC33" s="117"/>
      <c r="FD33" s="117"/>
      <c r="FE33" s="117"/>
      <c r="FF33" s="117"/>
      <c r="FG33" s="117"/>
      <c r="FH33" s="117"/>
      <c r="FI33" s="117"/>
      <c r="FJ33" s="117"/>
      <c r="FK33" s="117"/>
      <c r="FL33" s="117"/>
      <c r="FM33" s="117"/>
      <c r="FN33" s="117"/>
      <c r="FO33" s="117"/>
      <c r="FP33" s="117"/>
      <c r="FQ33" s="117"/>
      <c r="FR33" s="117"/>
      <c r="FS33" s="117"/>
      <c r="FT33" s="117"/>
      <c r="FU33" s="117"/>
      <c r="FV33" s="117"/>
      <c r="FW33" s="117"/>
      <c r="FX33" s="117"/>
      <c r="FY33" s="117"/>
      <c r="FZ33" s="117"/>
      <c r="GA33" s="117"/>
      <c r="GB33" s="117"/>
      <c r="GC33" s="117"/>
      <c r="GD33" s="117"/>
      <c r="GE33" s="117"/>
      <c r="GF33" s="117"/>
      <c r="GG33" s="117"/>
      <c r="GH33" s="117"/>
      <c r="GI33" s="117"/>
      <c r="GJ33" s="117"/>
      <c r="GK33" s="117"/>
      <c r="GL33" s="117"/>
      <c r="GM33" s="117"/>
      <c r="GN33" s="117"/>
      <c r="GO33" s="117"/>
      <c r="GP33" s="117"/>
      <c r="GQ33" s="117"/>
      <c r="GR33" s="117"/>
      <c r="GS33" s="117"/>
      <c r="GT33" s="117"/>
      <c r="GU33" s="117"/>
      <c r="GV33" s="117"/>
      <c r="GW33" s="117"/>
      <c r="GX33" s="117"/>
      <c r="GY33" s="117"/>
      <c r="GZ33" s="117"/>
      <c r="HA33" s="117"/>
      <c r="HB33" s="117"/>
      <c r="HC33" s="117"/>
      <c r="HD33" s="117"/>
      <c r="HE33" s="117"/>
      <c r="HF33" s="117"/>
      <c r="HG33" s="117"/>
      <c r="HH33" s="117"/>
      <c r="HI33" s="117"/>
      <c r="HJ33" s="117"/>
      <c r="HK33" s="117"/>
      <c r="HL33" s="117"/>
      <c r="HM33" s="117"/>
      <c r="HN33" s="117"/>
      <c r="HO33" s="117"/>
      <c r="HP33" s="117"/>
      <c r="HQ33" s="117"/>
      <c r="HR33" s="117"/>
      <c r="HS33" s="117"/>
      <c r="HT33" s="117"/>
      <c r="HU33" s="117"/>
      <c r="HV33" s="117"/>
      <c r="HW33" s="117"/>
      <c r="HX33" s="117"/>
      <c r="HY33" s="117"/>
      <c r="HZ33" s="117"/>
      <c r="IA33" s="117"/>
      <c r="IB33" s="117"/>
      <c r="IC33" s="117"/>
      <c r="ID33" s="117"/>
      <c r="IE33" s="117"/>
      <c r="IF33" s="117"/>
      <c r="IG33" s="117"/>
      <c r="IH33" s="117"/>
      <c r="II33" s="117"/>
      <c r="IJ33" s="117"/>
      <c r="IK33" s="117"/>
      <c r="IL33" s="117"/>
      <c r="IM33" s="117"/>
      <c r="IN33" s="117"/>
      <c r="IO33" s="117"/>
      <c r="IP33" s="117"/>
      <c r="IQ33" s="117"/>
      <c r="IR33" s="117"/>
      <c r="IS33" s="117"/>
    </row>
    <row r="34" spans="1:253" s="4" customFormat="1" ht="25.5">
      <c r="A34" s="159" t="s">
        <v>115</v>
      </c>
      <c r="B34" s="114"/>
      <c r="C34" s="130" t="s">
        <v>86</v>
      </c>
      <c r="D34" s="131" t="s">
        <v>3</v>
      </c>
      <c r="E34" s="90">
        <v>112</v>
      </c>
      <c r="F34" s="90"/>
      <c r="G34" s="80">
        <f t="shared" si="2"/>
        <v>0</v>
      </c>
      <c r="H34" s="116"/>
      <c r="I34" s="64"/>
      <c r="J34" s="5"/>
      <c r="K34" s="5"/>
      <c r="L34" s="5"/>
      <c r="M34" s="5"/>
      <c r="N34" s="5"/>
      <c r="O34" s="5"/>
      <c r="P34" s="5"/>
      <c r="Q34" s="5"/>
      <c r="R34" s="5"/>
      <c r="S34" s="5"/>
      <c r="T34" s="64"/>
      <c r="U34" s="64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7"/>
      <c r="CY34" s="117"/>
      <c r="CZ34" s="117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7"/>
      <c r="DT34" s="117"/>
      <c r="DU34" s="117"/>
      <c r="DV34" s="117"/>
      <c r="DW34" s="117"/>
      <c r="DX34" s="117"/>
      <c r="DY34" s="117"/>
      <c r="DZ34" s="117"/>
      <c r="EA34" s="117"/>
      <c r="EB34" s="117"/>
      <c r="EC34" s="117"/>
      <c r="ED34" s="117"/>
      <c r="EE34" s="117"/>
      <c r="EF34" s="117"/>
      <c r="EG34" s="117"/>
      <c r="EH34" s="117"/>
      <c r="EI34" s="117"/>
      <c r="EJ34" s="117"/>
      <c r="EK34" s="117"/>
      <c r="EL34" s="117"/>
      <c r="EM34" s="117"/>
      <c r="EN34" s="117"/>
      <c r="EO34" s="117"/>
      <c r="EP34" s="117"/>
      <c r="EQ34" s="117"/>
      <c r="ER34" s="117"/>
      <c r="ES34" s="117"/>
      <c r="ET34" s="117"/>
      <c r="EU34" s="117"/>
      <c r="EV34" s="117"/>
      <c r="EW34" s="117"/>
      <c r="EX34" s="117"/>
      <c r="EY34" s="117"/>
      <c r="EZ34" s="117"/>
      <c r="FA34" s="117"/>
      <c r="FB34" s="117"/>
      <c r="FC34" s="117"/>
      <c r="FD34" s="117"/>
      <c r="FE34" s="117"/>
      <c r="FF34" s="117"/>
      <c r="FG34" s="117"/>
      <c r="FH34" s="117"/>
      <c r="FI34" s="117"/>
      <c r="FJ34" s="117"/>
      <c r="FK34" s="117"/>
      <c r="FL34" s="117"/>
      <c r="FM34" s="117"/>
      <c r="FN34" s="117"/>
      <c r="FO34" s="117"/>
      <c r="FP34" s="117"/>
      <c r="FQ34" s="117"/>
      <c r="FR34" s="117"/>
      <c r="FS34" s="117"/>
      <c r="FT34" s="117"/>
      <c r="FU34" s="117"/>
      <c r="FV34" s="117"/>
      <c r="FW34" s="117"/>
      <c r="FX34" s="117"/>
      <c r="FY34" s="117"/>
      <c r="FZ34" s="117"/>
      <c r="GA34" s="117"/>
      <c r="GB34" s="117"/>
      <c r="GC34" s="117"/>
      <c r="GD34" s="117"/>
      <c r="GE34" s="117"/>
      <c r="GF34" s="117"/>
      <c r="GG34" s="117"/>
      <c r="GH34" s="117"/>
      <c r="GI34" s="117"/>
      <c r="GJ34" s="117"/>
      <c r="GK34" s="117"/>
      <c r="GL34" s="117"/>
      <c r="GM34" s="117"/>
      <c r="GN34" s="117"/>
      <c r="GO34" s="117"/>
      <c r="GP34" s="117"/>
      <c r="GQ34" s="117"/>
      <c r="GR34" s="117"/>
      <c r="GS34" s="117"/>
      <c r="GT34" s="117"/>
      <c r="GU34" s="117"/>
      <c r="GV34" s="117"/>
      <c r="GW34" s="117"/>
      <c r="GX34" s="117"/>
      <c r="GY34" s="117"/>
      <c r="GZ34" s="117"/>
      <c r="HA34" s="117"/>
      <c r="HB34" s="117"/>
      <c r="HC34" s="117"/>
      <c r="HD34" s="117"/>
      <c r="HE34" s="117"/>
      <c r="HF34" s="117"/>
      <c r="HG34" s="117"/>
      <c r="HH34" s="117"/>
      <c r="HI34" s="117"/>
      <c r="HJ34" s="117"/>
      <c r="HK34" s="117"/>
      <c r="HL34" s="117"/>
      <c r="HM34" s="117"/>
      <c r="HN34" s="117"/>
      <c r="HO34" s="117"/>
      <c r="HP34" s="117"/>
      <c r="HQ34" s="117"/>
      <c r="HR34" s="117"/>
      <c r="HS34" s="117"/>
      <c r="HT34" s="117"/>
      <c r="HU34" s="117"/>
      <c r="HV34" s="117"/>
      <c r="HW34" s="117"/>
      <c r="HX34" s="117"/>
      <c r="HY34" s="117"/>
      <c r="HZ34" s="117"/>
      <c r="IA34" s="117"/>
      <c r="IB34" s="117"/>
      <c r="IC34" s="117"/>
      <c r="ID34" s="117"/>
      <c r="IE34" s="117"/>
      <c r="IF34" s="117"/>
      <c r="IG34" s="117"/>
      <c r="IH34" s="117"/>
      <c r="II34" s="117"/>
      <c r="IJ34" s="117"/>
      <c r="IK34" s="117"/>
      <c r="IL34" s="117"/>
      <c r="IM34" s="117"/>
      <c r="IN34" s="117"/>
      <c r="IO34" s="117"/>
      <c r="IP34" s="117"/>
      <c r="IQ34" s="117"/>
      <c r="IR34" s="117"/>
      <c r="IS34" s="117"/>
    </row>
    <row r="35" spans="1:253" s="4" customFormat="1" ht="25.5">
      <c r="A35" s="118"/>
      <c r="B35" s="114"/>
      <c r="C35" s="92" t="s">
        <v>52</v>
      </c>
      <c r="D35" s="131"/>
      <c r="E35" s="90"/>
      <c r="F35" s="90"/>
      <c r="G35" s="80"/>
      <c r="H35" s="116"/>
      <c r="I35" s="64"/>
      <c r="J35" s="5"/>
      <c r="K35" s="5"/>
      <c r="L35" s="5"/>
      <c r="M35" s="5"/>
      <c r="N35" s="5"/>
      <c r="O35" s="5"/>
      <c r="P35" s="5"/>
      <c r="Q35" s="5"/>
      <c r="R35" s="5"/>
      <c r="S35" s="5"/>
      <c r="T35" s="64"/>
      <c r="U35" s="64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7"/>
      <c r="CS35" s="117"/>
      <c r="CT35" s="117"/>
      <c r="CU35" s="117"/>
      <c r="CV35" s="117"/>
      <c r="CW35" s="117"/>
      <c r="CX35" s="117"/>
      <c r="CY35" s="117"/>
      <c r="CZ35" s="117"/>
      <c r="DA35" s="117"/>
      <c r="DB35" s="117"/>
      <c r="DC35" s="117"/>
      <c r="DD35" s="117"/>
      <c r="DE35" s="117"/>
      <c r="DF35" s="117"/>
      <c r="DG35" s="117"/>
      <c r="DH35" s="117"/>
      <c r="DI35" s="117"/>
      <c r="DJ35" s="117"/>
      <c r="DK35" s="117"/>
      <c r="DL35" s="117"/>
      <c r="DM35" s="117"/>
      <c r="DN35" s="117"/>
      <c r="DO35" s="117"/>
      <c r="DP35" s="117"/>
      <c r="DQ35" s="117"/>
      <c r="DR35" s="117"/>
      <c r="DS35" s="117"/>
      <c r="DT35" s="117"/>
      <c r="DU35" s="117"/>
      <c r="DV35" s="117"/>
      <c r="DW35" s="117"/>
      <c r="DX35" s="117"/>
      <c r="DY35" s="117"/>
      <c r="DZ35" s="117"/>
      <c r="EA35" s="117"/>
      <c r="EB35" s="117"/>
      <c r="EC35" s="117"/>
      <c r="ED35" s="117"/>
      <c r="EE35" s="117"/>
      <c r="EF35" s="117"/>
      <c r="EG35" s="117"/>
      <c r="EH35" s="117"/>
      <c r="EI35" s="117"/>
      <c r="EJ35" s="117"/>
      <c r="EK35" s="117"/>
      <c r="EL35" s="117"/>
      <c r="EM35" s="117"/>
      <c r="EN35" s="117"/>
      <c r="EO35" s="117"/>
      <c r="EP35" s="117"/>
      <c r="EQ35" s="117"/>
      <c r="ER35" s="117"/>
      <c r="ES35" s="117"/>
      <c r="ET35" s="117"/>
      <c r="EU35" s="117"/>
      <c r="EV35" s="117"/>
      <c r="EW35" s="117"/>
      <c r="EX35" s="117"/>
      <c r="EY35" s="117"/>
      <c r="EZ35" s="117"/>
      <c r="FA35" s="117"/>
      <c r="FB35" s="117"/>
      <c r="FC35" s="117"/>
      <c r="FD35" s="117"/>
      <c r="FE35" s="117"/>
      <c r="FF35" s="117"/>
      <c r="FG35" s="117"/>
      <c r="FH35" s="117"/>
      <c r="FI35" s="117"/>
      <c r="FJ35" s="117"/>
      <c r="FK35" s="117"/>
      <c r="FL35" s="117"/>
      <c r="FM35" s="117"/>
      <c r="FN35" s="117"/>
      <c r="FO35" s="117"/>
      <c r="FP35" s="117"/>
      <c r="FQ35" s="117"/>
      <c r="FR35" s="117"/>
      <c r="FS35" s="117"/>
      <c r="FT35" s="117"/>
      <c r="FU35" s="117"/>
      <c r="FV35" s="117"/>
      <c r="FW35" s="117"/>
      <c r="FX35" s="117"/>
      <c r="FY35" s="117"/>
      <c r="FZ35" s="117"/>
      <c r="GA35" s="117"/>
      <c r="GB35" s="117"/>
      <c r="GC35" s="117"/>
      <c r="GD35" s="117"/>
      <c r="GE35" s="117"/>
      <c r="GF35" s="117"/>
      <c r="GG35" s="117"/>
      <c r="GH35" s="117"/>
      <c r="GI35" s="117"/>
      <c r="GJ35" s="117"/>
      <c r="GK35" s="117"/>
      <c r="GL35" s="117"/>
      <c r="GM35" s="117"/>
      <c r="GN35" s="117"/>
      <c r="GO35" s="117"/>
      <c r="GP35" s="117"/>
      <c r="GQ35" s="117"/>
      <c r="GR35" s="117"/>
      <c r="GS35" s="117"/>
      <c r="GT35" s="117"/>
      <c r="GU35" s="117"/>
      <c r="GV35" s="117"/>
      <c r="GW35" s="117"/>
      <c r="GX35" s="117"/>
      <c r="GY35" s="117"/>
      <c r="GZ35" s="117"/>
      <c r="HA35" s="117"/>
      <c r="HB35" s="117"/>
      <c r="HC35" s="117"/>
      <c r="HD35" s="117"/>
      <c r="HE35" s="117"/>
      <c r="HF35" s="117"/>
      <c r="HG35" s="117"/>
      <c r="HH35" s="117"/>
      <c r="HI35" s="117"/>
      <c r="HJ35" s="117"/>
      <c r="HK35" s="117"/>
      <c r="HL35" s="117"/>
      <c r="HM35" s="117"/>
      <c r="HN35" s="117"/>
      <c r="HO35" s="117"/>
      <c r="HP35" s="117"/>
      <c r="HQ35" s="117"/>
      <c r="HR35" s="117"/>
      <c r="HS35" s="117"/>
      <c r="HT35" s="117"/>
      <c r="HU35" s="117"/>
      <c r="HV35" s="117"/>
      <c r="HW35" s="117"/>
      <c r="HX35" s="117"/>
      <c r="HY35" s="117"/>
      <c r="HZ35" s="117"/>
      <c r="IA35" s="117"/>
      <c r="IB35" s="117"/>
      <c r="IC35" s="117"/>
      <c r="ID35" s="117"/>
      <c r="IE35" s="117"/>
      <c r="IF35" s="117"/>
      <c r="IG35" s="117"/>
      <c r="IH35" s="117"/>
      <c r="II35" s="117"/>
      <c r="IJ35" s="117"/>
      <c r="IK35" s="117"/>
      <c r="IL35" s="117"/>
      <c r="IM35" s="117"/>
      <c r="IN35" s="117"/>
      <c r="IO35" s="117"/>
      <c r="IP35" s="117"/>
      <c r="IQ35" s="117"/>
      <c r="IR35" s="117"/>
      <c r="IS35" s="117"/>
    </row>
    <row r="36" spans="1:253" s="4" customFormat="1" ht="51">
      <c r="A36" s="118" t="s">
        <v>116</v>
      </c>
      <c r="B36" s="114"/>
      <c r="C36" s="130" t="s">
        <v>42</v>
      </c>
      <c r="D36" s="131" t="s">
        <v>4</v>
      </c>
      <c r="E36" s="90">
        <v>2.5</v>
      </c>
      <c r="F36" s="90"/>
      <c r="G36" s="80">
        <f>(E36*F36)</f>
        <v>0</v>
      </c>
      <c r="H36" s="116"/>
      <c r="I36" s="64"/>
      <c r="J36" s="5"/>
      <c r="K36" s="5"/>
      <c r="L36" s="5"/>
      <c r="M36" s="5"/>
      <c r="N36" s="5"/>
      <c r="O36" s="5"/>
      <c r="P36" s="5"/>
      <c r="Q36" s="5"/>
      <c r="R36" s="5"/>
      <c r="S36" s="5"/>
      <c r="T36" s="64"/>
      <c r="U36" s="64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117"/>
      <c r="CZ36" s="117"/>
      <c r="DA36" s="117"/>
      <c r="DB36" s="117"/>
      <c r="DC36" s="117"/>
      <c r="DD36" s="117"/>
      <c r="DE36" s="117"/>
      <c r="DF36" s="117"/>
      <c r="DG36" s="117"/>
      <c r="DH36" s="117"/>
      <c r="DI36" s="117"/>
      <c r="DJ36" s="117"/>
      <c r="DK36" s="117"/>
      <c r="DL36" s="117"/>
      <c r="DM36" s="117"/>
      <c r="DN36" s="117"/>
      <c r="DO36" s="117"/>
      <c r="DP36" s="117"/>
      <c r="DQ36" s="117"/>
      <c r="DR36" s="117"/>
      <c r="DS36" s="117"/>
      <c r="DT36" s="117"/>
      <c r="DU36" s="117"/>
      <c r="DV36" s="117"/>
      <c r="DW36" s="117"/>
      <c r="DX36" s="117"/>
      <c r="DY36" s="117"/>
      <c r="DZ36" s="117"/>
      <c r="EA36" s="117"/>
      <c r="EB36" s="117"/>
      <c r="EC36" s="117"/>
      <c r="ED36" s="117"/>
      <c r="EE36" s="117"/>
      <c r="EF36" s="117"/>
      <c r="EG36" s="117"/>
      <c r="EH36" s="117"/>
      <c r="EI36" s="117"/>
      <c r="EJ36" s="117"/>
      <c r="EK36" s="117"/>
      <c r="EL36" s="117"/>
      <c r="EM36" s="117"/>
      <c r="EN36" s="117"/>
      <c r="EO36" s="117"/>
      <c r="EP36" s="117"/>
      <c r="EQ36" s="117"/>
      <c r="ER36" s="117"/>
      <c r="ES36" s="117"/>
      <c r="ET36" s="117"/>
      <c r="EU36" s="117"/>
      <c r="EV36" s="117"/>
      <c r="EW36" s="117"/>
      <c r="EX36" s="117"/>
      <c r="EY36" s="117"/>
      <c r="EZ36" s="117"/>
      <c r="FA36" s="117"/>
      <c r="FB36" s="117"/>
      <c r="FC36" s="117"/>
      <c r="FD36" s="117"/>
      <c r="FE36" s="117"/>
      <c r="FF36" s="117"/>
      <c r="FG36" s="117"/>
      <c r="FH36" s="117"/>
      <c r="FI36" s="117"/>
      <c r="FJ36" s="117"/>
      <c r="FK36" s="117"/>
      <c r="FL36" s="117"/>
      <c r="FM36" s="117"/>
      <c r="FN36" s="117"/>
      <c r="FO36" s="117"/>
      <c r="FP36" s="117"/>
      <c r="FQ36" s="117"/>
      <c r="FR36" s="117"/>
      <c r="FS36" s="117"/>
      <c r="FT36" s="117"/>
      <c r="FU36" s="117"/>
      <c r="FV36" s="117"/>
      <c r="FW36" s="117"/>
      <c r="FX36" s="117"/>
      <c r="FY36" s="117"/>
      <c r="FZ36" s="117"/>
      <c r="GA36" s="117"/>
      <c r="GB36" s="117"/>
      <c r="GC36" s="117"/>
      <c r="GD36" s="117"/>
      <c r="GE36" s="117"/>
      <c r="GF36" s="117"/>
      <c r="GG36" s="117"/>
      <c r="GH36" s="117"/>
      <c r="GI36" s="117"/>
      <c r="GJ36" s="117"/>
      <c r="GK36" s="117"/>
      <c r="GL36" s="117"/>
      <c r="GM36" s="117"/>
      <c r="GN36" s="117"/>
      <c r="GO36" s="117"/>
      <c r="GP36" s="117"/>
      <c r="GQ36" s="117"/>
      <c r="GR36" s="117"/>
      <c r="GS36" s="117"/>
      <c r="GT36" s="117"/>
      <c r="GU36" s="117"/>
      <c r="GV36" s="117"/>
      <c r="GW36" s="117"/>
      <c r="GX36" s="117"/>
      <c r="GY36" s="117"/>
      <c r="GZ36" s="117"/>
      <c r="HA36" s="117"/>
      <c r="HB36" s="117"/>
      <c r="HC36" s="117"/>
      <c r="HD36" s="117"/>
      <c r="HE36" s="117"/>
      <c r="HF36" s="117"/>
      <c r="HG36" s="117"/>
      <c r="HH36" s="117"/>
      <c r="HI36" s="117"/>
      <c r="HJ36" s="117"/>
      <c r="HK36" s="117"/>
      <c r="HL36" s="117"/>
      <c r="HM36" s="117"/>
      <c r="HN36" s="117"/>
      <c r="HO36" s="117"/>
      <c r="HP36" s="117"/>
      <c r="HQ36" s="117"/>
      <c r="HR36" s="117"/>
      <c r="HS36" s="117"/>
      <c r="HT36" s="117"/>
      <c r="HU36" s="117"/>
      <c r="HV36" s="117"/>
      <c r="HW36" s="117"/>
      <c r="HX36" s="117"/>
      <c r="HY36" s="117"/>
      <c r="HZ36" s="117"/>
      <c r="IA36" s="117"/>
      <c r="IB36" s="117"/>
      <c r="IC36" s="117"/>
      <c r="ID36" s="117"/>
      <c r="IE36" s="117"/>
      <c r="IF36" s="117"/>
      <c r="IG36" s="117"/>
      <c r="IH36" s="117"/>
      <c r="II36" s="117"/>
      <c r="IJ36" s="117"/>
      <c r="IK36" s="117"/>
      <c r="IL36" s="117"/>
      <c r="IM36" s="117"/>
      <c r="IN36" s="117"/>
      <c r="IO36" s="117"/>
      <c r="IP36" s="117"/>
      <c r="IQ36" s="117"/>
      <c r="IR36" s="117"/>
      <c r="IS36" s="117"/>
    </row>
    <row r="37" spans="1:253" s="4" customFormat="1" ht="51">
      <c r="A37" s="118" t="s">
        <v>117</v>
      </c>
      <c r="B37" s="114"/>
      <c r="C37" s="130" t="s">
        <v>59</v>
      </c>
      <c r="D37" s="131" t="s">
        <v>4</v>
      </c>
      <c r="E37" s="90">
        <v>21</v>
      </c>
      <c r="F37" s="90"/>
      <c r="G37" s="80">
        <f t="shared" si="2"/>
        <v>0</v>
      </c>
      <c r="H37" s="116"/>
      <c r="I37" s="64"/>
      <c r="J37" s="5"/>
      <c r="K37" s="5"/>
      <c r="L37" s="5"/>
      <c r="M37" s="5"/>
      <c r="N37" s="5"/>
      <c r="O37" s="5"/>
      <c r="P37" s="5"/>
      <c r="Q37" s="5"/>
      <c r="R37" s="5"/>
      <c r="S37" s="5"/>
      <c r="T37" s="64"/>
      <c r="U37" s="64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17"/>
      <c r="BT37" s="117"/>
      <c r="BU37" s="117"/>
      <c r="BV37" s="117"/>
      <c r="BW37" s="117"/>
      <c r="BX37" s="117"/>
      <c r="BY37" s="117"/>
      <c r="BZ37" s="117"/>
      <c r="CA37" s="117"/>
      <c r="CB37" s="117"/>
      <c r="CC37" s="117"/>
      <c r="CD37" s="117"/>
      <c r="CE37" s="117"/>
      <c r="CF37" s="117"/>
      <c r="CG37" s="117"/>
      <c r="CH37" s="117"/>
      <c r="CI37" s="117"/>
      <c r="CJ37" s="117"/>
      <c r="CK37" s="117"/>
      <c r="CL37" s="117"/>
      <c r="CM37" s="117"/>
      <c r="CN37" s="117"/>
      <c r="CO37" s="117"/>
      <c r="CP37" s="117"/>
      <c r="CQ37" s="117"/>
      <c r="CR37" s="117"/>
      <c r="CS37" s="117"/>
      <c r="CT37" s="117"/>
      <c r="CU37" s="117"/>
      <c r="CV37" s="117"/>
      <c r="CW37" s="117"/>
      <c r="CX37" s="117"/>
      <c r="CY37" s="117"/>
      <c r="CZ37" s="117"/>
      <c r="DA37" s="117"/>
      <c r="DB37" s="117"/>
      <c r="DC37" s="117"/>
      <c r="DD37" s="117"/>
      <c r="DE37" s="117"/>
      <c r="DF37" s="117"/>
      <c r="DG37" s="117"/>
      <c r="DH37" s="117"/>
      <c r="DI37" s="117"/>
      <c r="DJ37" s="117"/>
      <c r="DK37" s="117"/>
      <c r="DL37" s="117"/>
      <c r="DM37" s="117"/>
      <c r="DN37" s="117"/>
      <c r="DO37" s="117"/>
      <c r="DP37" s="117"/>
      <c r="DQ37" s="117"/>
      <c r="DR37" s="117"/>
      <c r="DS37" s="117"/>
      <c r="DT37" s="117"/>
      <c r="DU37" s="117"/>
      <c r="DV37" s="117"/>
      <c r="DW37" s="117"/>
      <c r="DX37" s="117"/>
      <c r="DY37" s="117"/>
      <c r="DZ37" s="117"/>
      <c r="EA37" s="117"/>
      <c r="EB37" s="117"/>
      <c r="EC37" s="117"/>
      <c r="ED37" s="117"/>
      <c r="EE37" s="117"/>
      <c r="EF37" s="117"/>
      <c r="EG37" s="117"/>
      <c r="EH37" s="117"/>
      <c r="EI37" s="117"/>
      <c r="EJ37" s="117"/>
      <c r="EK37" s="117"/>
      <c r="EL37" s="117"/>
      <c r="EM37" s="117"/>
      <c r="EN37" s="117"/>
      <c r="EO37" s="117"/>
      <c r="EP37" s="117"/>
      <c r="EQ37" s="117"/>
      <c r="ER37" s="117"/>
      <c r="ES37" s="117"/>
      <c r="ET37" s="117"/>
      <c r="EU37" s="117"/>
      <c r="EV37" s="117"/>
      <c r="EW37" s="117"/>
      <c r="EX37" s="117"/>
      <c r="EY37" s="117"/>
      <c r="EZ37" s="117"/>
      <c r="FA37" s="117"/>
      <c r="FB37" s="117"/>
      <c r="FC37" s="117"/>
      <c r="FD37" s="117"/>
      <c r="FE37" s="117"/>
      <c r="FF37" s="117"/>
      <c r="FG37" s="117"/>
      <c r="FH37" s="117"/>
      <c r="FI37" s="117"/>
      <c r="FJ37" s="117"/>
      <c r="FK37" s="117"/>
      <c r="FL37" s="117"/>
      <c r="FM37" s="117"/>
      <c r="FN37" s="117"/>
      <c r="FO37" s="117"/>
      <c r="FP37" s="117"/>
      <c r="FQ37" s="117"/>
      <c r="FR37" s="117"/>
      <c r="FS37" s="117"/>
      <c r="FT37" s="117"/>
      <c r="FU37" s="117"/>
      <c r="FV37" s="117"/>
      <c r="FW37" s="117"/>
      <c r="FX37" s="117"/>
      <c r="FY37" s="117"/>
      <c r="FZ37" s="117"/>
      <c r="GA37" s="117"/>
      <c r="GB37" s="117"/>
      <c r="GC37" s="117"/>
      <c r="GD37" s="117"/>
      <c r="GE37" s="117"/>
      <c r="GF37" s="117"/>
      <c r="GG37" s="117"/>
      <c r="GH37" s="117"/>
      <c r="GI37" s="117"/>
      <c r="GJ37" s="117"/>
      <c r="GK37" s="117"/>
      <c r="GL37" s="117"/>
      <c r="GM37" s="117"/>
      <c r="GN37" s="117"/>
      <c r="GO37" s="117"/>
      <c r="GP37" s="117"/>
      <c r="GQ37" s="117"/>
      <c r="GR37" s="117"/>
      <c r="GS37" s="117"/>
      <c r="GT37" s="117"/>
      <c r="GU37" s="117"/>
      <c r="GV37" s="117"/>
      <c r="GW37" s="117"/>
      <c r="GX37" s="117"/>
      <c r="GY37" s="117"/>
      <c r="GZ37" s="117"/>
      <c r="HA37" s="117"/>
      <c r="HB37" s="117"/>
      <c r="HC37" s="117"/>
      <c r="HD37" s="117"/>
      <c r="HE37" s="117"/>
      <c r="HF37" s="117"/>
      <c r="HG37" s="117"/>
      <c r="HH37" s="117"/>
      <c r="HI37" s="117"/>
      <c r="HJ37" s="117"/>
      <c r="HK37" s="117"/>
      <c r="HL37" s="117"/>
      <c r="HM37" s="117"/>
      <c r="HN37" s="117"/>
      <c r="HO37" s="117"/>
      <c r="HP37" s="117"/>
      <c r="HQ37" s="117"/>
      <c r="HR37" s="117"/>
      <c r="HS37" s="117"/>
      <c r="HT37" s="117"/>
      <c r="HU37" s="117"/>
      <c r="HV37" s="117"/>
      <c r="HW37" s="117"/>
      <c r="HX37" s="117"/>
      <c r="HY37" s="117"/>
      <c r="HZ37" s="117"/>
      <c r="IA37" s="117"/>
      <c r="IB37" s="117"/>
      <c r="IC37" s="117"/>
      <c r="ID37" s="117"/>
      <c r="IE37" s="117"/>
      <c r="IF37" s="117"/>
      <c r="IG37" s="117"/>
      <c r="IH37" s="117"/>
      <c r="II37" s="117"/>
      <c r="IJ37" s="117"/>
      <c r="IK37" s="117"/>
      <c r="IL37" s="117"/>
      <c r="IM37" s="117"/>
      <c r="IN37" s="117"/>
      <c r="IO37" s="117"/>
      <c r="IP37" s="117"/>
      <c r="IQ37" s="117"/>
      <c r="IR37" s="117"/>
      <c r="IS37" s="117"/>
    </row>
    <row r="38" spans="1:253" s="4" customFormat="1" ht="38.25">
      <c r="A38" s="118" t="s">
        <v>118</v>
      </c>
      <c r="B38" s="114"/>
      <c r="C38" s="93" t="s">
        <v>60</v>
      </c>
      <c r="D38" s="131" t="s">
        <v>4</v>
      </c>
      <c r="E38" s="90">
        <v>85</v>
      </c>
      <c r="F38" s="90"/>
      <c r="G38" s="80">
        <f t="shared" si="2"/>
        <v>0</v>
      </c>
      <c r="H38" s="116"/>
      <c r="I38" s="64"/>
      <c r="J38" s="5"/>
      <c r="K38" s="5"/>
      <c r="L38" s="5"/>
      <c r="M38" s="5"/>
      <c r="N38" s="5"/>
      <c r="O38" s="5"/>
      <c r="P38" s="5"/>
      <c r="Q38" s="5"/>
      <c r="R38" s="5"/>
      <c r="S38" s="5"/>
      <c r="T38" s="64"/>
      <c r="U38" s="64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  <c r="CD38" s="117"/>
      <c r="CE38" s="117"/>
      <c r="CF38" s="117"/>
      <c r="CG38" s="117"/>
      <c r="CH38" s="117"/>
      <c r="CI38" s="117"/>
      <c r="CJ38" s="117"/>
      <c r="CK38" s="117"/>
      <c r="CL38" s="117"/>
      <c r="CM38" s="117"/>
      <c r="CN38" s="117"/>
      <c r="CO38" s="117"/>
      <c r="CP38" s="117"/>
      <c r="CQ38" s="117"/>
      <c r="CR38" s="117"/>
      <c r="CS38" s="117"/>
      <c r="CT38" s="117"/>
      <c r="CU38" s="117"/>
      <c r="CV38" s="117"/>
      <c r="CW38" s="117"/>
      <c r="CX38" s="117"/>
      <c r="CY38" s="117"/>
      <c r="CZ38" s="117"/>
      <c r="DA38" s="117"/>
      <c r="DB38" s="117"/>
      <c r="DC38" s="117"/>
      <c r="DD38" s="117"/>
      <c r="DE38" s="117"/>
      <c r="DF38" s="117"/>
      <c r="DG38" s="117"/>
      <c r="DH38" s="117"/>
      <c r="DI38" s="117"/>
      <c r="DJ38" s="117"/>
      <c r="DK38" s="117"/>
      <c r="DL38" s="117"/>
      <c r="DM38" s="117"/>
      <c r="DN38" s="117"/>
      <c r="DO38" s="117"/>
      <c r="DP38" s="117"/>
      <c r="DQ38" s="117"/>
      <c r="DR38" s="117"/>
      <c r="DS38" s="117"/>
      <c r="DT38" s="117"/>
      <c r="DU38" s="117"/>
      <c r="DV38" s="117"/>
      <c r="DW38" s="117"/>
      <c r="DX38" s="117"/>
      <c r="DY38" s="117"/>
      <c r="DZ38" s="117"/>
      <c r="EA38" s="117"/>
      <c r="EB38" s="117"/>
      <c r="EC38" s="117"/>
      <c r="ED38" s="117"/>
      <c r="EE38" s="117"/>
      <c r="EF38" s="117"/>
      <c r="EG38" s="117"/>
      <c r="EH38" s="117"/>
      <c r="EI38" s="117"/>
      <c r="EJ38" s="117"/>
      <c r="EK38" s="117"/>
      <c r="EL38" s="117"/>
      <c r="EM38" s="117"/>
      <c r="EN38" s="117"/>
      <c r="EO38" s="117"/>
      <c r="EP38" s="117"/>
      <c r="EQ38" s="117"/>
      <c r="ER38" s="117"/>
      <c r="ES38" s="117"/>
      <c r="ET38" s="117"/>
      <c r="EU38" s="117"/>
      <c r="EV38" s="117"/>
      <c r="EW38" s="117"/>
      <c r="EX38" s="117"/>
      <c r="EY38" s="117"/>
      <c r="EZ38" s="117"/>
      <c r="FA38" s="117"/>
      <c r="FB38" s="117"/>
      <c r="FC38" s="117"/>
      <c r="FD38" s="117"/>
      <c r="FE38" s="117"/>
      <c r="FF38" s="117"/>
      <c r="FG38" s="117"/>
      <c r="FH38" s="117"/>
      <c r="FI38" s="117"/>
      <c r="FJ38" s="117"/>
      <c r="FK38" s="117"/>
      <c r="FL38" s="117"/>
      <c r="FM38" s="117"/>
      <c r="FN38" s="117"/>
      <c r="FO38" s="117"/>
      <c r="FP38" s="117"/>
      <c r="FQ38" s="117"/>
      <c r="FR38" s="117"/>
      <c r="FS38" s="117"/>
      <c r="FT38" s="117"/>
      <c r="FU38" s="117"/>
      <c r="FV38" s="117"/>
      <c r="FW38" s="117"/>
      <c r="FX38" s="117"/>
      <c r="FY38" s="117"/>
      <c r="FZ38" s="117"/>
      <c r="GA38" s="117"/>
      <c r="GB38" s="117"/>
      <c r="GC38" s="117"/>
      <c r="GD38" s="117"/>
      <c r="GE38" s="117"/>
      <c r="GF38" s="117"/>
      <c r="GG38" s="117"/>
      <c r="GH38" s="117"/>
      <c r="GI38" s="117"/>
      <c r="GJ38" s="117"/>
      <c r="GK38" s="117"/>
      <c r="GL38" s="117"/>
      <c r="GM38" s="117"/>
      <c r="GN38" s="117"/>
      <c r="GO38" s="117"/>
      <c r="GP38" s="117"/>
      <c r="GQ38" s="117"/>
      <c r="GR38" s="117"/>
      <c r="GS38" s="117"/>
      <c r="GT38" s="117"/>
      <c r="GU38" s="117"/>
      <c r="GV38" s="117"/>
      <c r="GW38" s="117"/>
      <c r="GX38" s="117"/>
      <c r="GY38" s="117"/>
      <c r="GZ38" s="117"/>
      <c r="HA38" s="117"/>
      <c r="HB38" s="117"/>
      <c r="HC38" s="117"/>
      <c r="HD38" s="117"/>
      <c r="HE38" s="117"/>
      <c r="HF38" s="117"/>
      <c r="HG38" s="117"/>
      <c r="HH38" s="117"/>
      <c r="HI38" s="117"/>
      <c r="HJ38" s="117"/>
      <c r="HK38" s="117"/>
      <c r="HL38" s="117"/>
      <c r="HM38" s="117"/>
      <c r="HN38" s="117"/>
      <c r="HO38" s="117"/>
      <c r="HP38" s="117"/>
      <c r="HQ38" s="117"/>
      <c r="HR38" s="117"/>
      <c r="HS38" s="117"/>
      <c r="HT38" s="117"/>
      <c r="HU38" s="117"/>
      <c r="HV38" s="117"/>
      <c r="HW38" s="117"/>
      <c r="HX38" s="117"/>
      <c r="HY38" s="117"/>
      <c r="HZ38" s="117"/>
      <c r="IA38" s="117"/>
      <c r="IB38" s="117"/>
      <c r="IC38" s="117"/>
      <c r="ID38" s="117"/>
      <c r="IE38" s="117"/>
      <c r="IF38" s="117"/>
      <c r="IG38" s="117"/>
      <c r="IH38" s="117"/>
      <c r="II38" s="117"/>
      <c r="IJ38" s="117"/>
      <c r="IK38" s="117"/>
      <c r="IL38" s="117"/>
      <c r="IM38" s="117"/>
      <c r="IN38" s="117"/>
      <c r="IO38" s="117"/>
      <c r="IP38" s="117"/>
      <c r="IQ38" s="117"/>
      <c r="IR38" s="117"/>
      <c r="IS38" s="117"/>
    </row>
    <row r="39" spans="1:253" s="4" customFormat="1" ht="38.25">
      <c r="A39" s="118" t="s">
        <v>119</v>
      </c>
      <c r="B39" s="114"/>
      <c r="C39" s="91" t="s">
        <v>29</v>
      </c>
      <c r="D39" s="131" t="s">
        <v>4</v>
      </c>
      <c r="E39" s="90">
        <v>23</v>
      </c>
      <c r="F39" s="90"/>
      <c r="G39" s="80">
        <f t="shared" si="2"/>
        <v>0</v>
      </c>
      <c r="H39" s="116"/>
      <c r="I39" s="64"/>
      <c r="J39" s="5"/>
      <c r="K39" s="5"/>
      <c r="L39" s="5"/>
      <c r="M39" s="5"/>
      <c r="N39" s="5"/>
      <c r="O39" s="5"/>
      <c r="P39" s="5"/>
      <c r="Q39" s="5"/>
      <c r="R39" s="5"/>
      <c r="S39" s="5"/>
      <c r="T39" s="64"/>
      <c r="U39" s="64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7"/>
      <c r="BR39" s="117"/>
      <c r="BS39" s="117"/>
      <c r="BT39" s="117"/>
      <c r="BU39" s="117"/>
      <c r="BV39" s="117"/>
      <c r="BW39" s="117"/>
      <c r="BX39" s="117"/>
      <c r="BY39" s="117"/>
      <c r="BZ39" s="117"/>
      <c r="CA39" s="117"/>
      <c r="CB39" s="117"/>
      <c r="CC39" s="117"/>
      <c r="CD39" s="117"/>
      <c r="CE39" s="117"/>
      <c r="CF39" s="117"/>
      <c r="CG39" s="117"/>
      <c r="CH39" s="117"/>
      <c r="CI39" s="117"/>
      <c r="CJ39" s="117"/>
      <c r="CK39" s="117"/>
      <c r="CL39" s="117"/>
      <c r="CM39" s="117"/>
      <c r="CN39" s="117"/>
      <c r="CO39" s="117"/>
      <c r="CP39" s="117"/>
      <c r="CQ39" s="117"/>
      <c r="CR39" s="117"/>
      <c r="CS39" s="117"/>
      <c r="CT39" s="117"/>
      <c r="CU39" s="117"/>
      <c r="CV39" s="117"/>
      <c r="CW39" s="117"/>
      <c r="CX39" s="117"/>
      <c r="CY39" s="117"/>
      <c r="CZ39" s="117"/>
      <c r="DA39" s="117"/>
      <c r="DB39" s="117"/>
      <c r="DC39" s="117"/>
      <c r="DD39" s="117"/>
      <c r="DE39" s="117"/>
      <c r="DF39" s="117"/>
      <c r="DG39" s="117"/>
      <c r="DH39" s="117"/>
      <c r="DI39" s="117"/>
      <c r="DJ39" s="117"/>
      <c r="DK39" s="117"/>
      <c r="DL39" s="117"/>
      <c r="DM39" s="117"/>
      <c r="DN39" s="117"/>
      <c r="DO39" s="117"/>
      <c r="DP39" s="117"/>
      <c r="DQ39" s="117"/>
      <c r="DR39" s="117"/>
      <c r="DS39" s="117"/>
      <c r="DT39" s="117"/>
      <c r="DU39" s="117"/>
      <c r="DV39" s="117"/>
      <c r="DW39" s="117"/>
      <c r="DX39" s="117"/>
      <c r="DY39" s="117"/>
      <c r="DZ39" s="117"/>
      <c r="EA39" s="117"/>
      <c r="EB39" s="117"/>
      <c r="EC39" s="117"/>
      <c r="ED39" s="117"/>
      <c r="EE39" s="117"/>
      <c r="EF39" s="117"/>
      <c r="EG39" s="117"/>
      <c r="EH39" s="117"/>
      <c r="EI39" s="117"/>
      <c r="EJ39" s="117"/>
      <c r="EK39" s="117"/>
      <c r="EL39" s="117"/>
      <c r="EM39" s="117"/>
      <c r="EN39" s="117"/>
      <c r="EO39" s="117"/>
      <c r="EP39" s="117"/>
      <c r="EQ39" s="117"/>
      <c r="ER39" s="117"/>
      <c r="ES39" s="117"/>
      <c r="ET39" s="117"/>
      <c r="EU39" s="117"/>
      <c r="EV39" s="117"/>
      <c r="EW39" s="117"/>
      <c r="EX39" s="117"/>
      <c r="EY39" s="117"/>
      <c r="EZ39" s="117"/>
      <c r="FA39" s="117"/>
      <c r="FB39" s="117"/>
      <c r="FC39" s="117"/>
      <c r="FD39" s="117"/>
      <c r="FE39" s="117"/>
      <c r="FF39" s="117"/>
      <c r="FG39" s="117"/>
      <c r="FH39" s="117"/>
      <c r="FI39" s="117"/>
      <c r="FJ39" s="117"/>
      <c r="FK39" s="117"/>
      <c r="FL39" s="117"/>
      <c r="FM39" s="117"/>
      <c r="FN39" s="117"/>
      <c r="FO39" s="117"/>
      <c r="FP39" s="117"/>
      <c r="FQ39" s="117"/>
      <c r="FR39" s="117"/>
      <c r="FS39" s="117"/>
      <c r="FT39" s="117"/>
      <c r="FU39" s="117"/>
      <c r="FV39" s="117"/>
      <c r="FW39" s="117"/>
      <c r="FX39" s="117"/>
      <c r="FY39" s="117"/>
      <c r="FZ39" s="117"/>
      <c r="GA39" s="117"/>
      <c r="GB39" s="117"/>
      <c r="GC39" s="117"/>
      <c r="GD39" s="117"/>
      <c r="GE39" s="117"/>
      <c r="GF39" s="117"/>
      <c r="GG39" s="117"/>
      <c r="GH39" s="117"/>
      <c r="GI39" s="117"/>
      <c r="GJ39" s="117"/>
      <c r="GK39" s="117"/>
      <c r="GL39" s="117"/>
      <c r="GM39" s="117"/>
      <c r="GN39" s="117"/>
      <c r="GO39" s="117"/>
      <c r="GP39" s="117"/>
      <c r="GQ39" s="117"/>
      <c r="GR39" s="117"/>
      <c r="GS39" s="117"/>
      <c r="GT39" s="117"/>
      <c r="GU39" s="117"/>
      <c r="GV39" s="117"/>
      <c r="GW39" s="117"/>
      <c r="GX39" s="117"/>
      <c r="GY39" s="117"/>
      <c r="GZ39" s="117"/>
      <c r="HA39" s="117"/>
      <c r="HB39" s="117"/>
      <c r="HC39" s="117"/>
      <c r="HD39" s="117"/>
      <c r="HE39" s="117"/>
      <c r="HF39" s="117"/>
      <c r="HG39" s="117"/>
      <c r="HH39" s="117"/>
      <c r="HI39" s="117"/>
      <c r="HJ39" s="117"/>
      <c r="HK39" s="117"/>
      <c r="HL39" s="117"/>
      <c r="HM39" s="117"/>
      <c r="HN39" s="117"/>
      <c r="HO39" s="117"/>
      <c r="HP39" s="117"/>
      <c r="HQ39" s="117"/>
      <c r="HR39" s="117"/>
      <c r="HS39" s="117"/>
      <c r="HT39" s="117"/>
      <c r="HU39" s="117"/>
      <c r="HV39" s="117"/>
      <c r="HW39" s="117"/>
      <c r="HX39" s="117"/>
      <c r="HY39" s="117"/>
      <c r="HZ39" s="117"/>
      <c r="IA39" s="117"/>
      <c r="IB39" s="117"/>
      <c r="IC39" s="117"/>
      <c r="ID39" s="117"/>
      <c r="IE39" s="117"/>
      <c r="IF39" s="117"/>
      <c r="IG39" s="117"/>
      <c r="IH39" s="117"/>
      <c r="II39" s="117"/>
      <c r="IJ39" s="117"/>
      <c r="IK39" s="117"/>
      <c r="IL39" s="117"/>
      <c r="IM39" s="117"/>
      <c r="IN39" s="117"/>
      <c r="IO39" s="117"/>
      <c r="IP39" s="117"/>
      <c r="IQ39" s="117"/>
      <c r="IR39" s="117"/>
      <c r="IS39" s="117"/>
    </row>
    <row r="40" spans="1:253" s="4" customFormat="1" ht="43.5" customHeight="1">
      <c r="A40" s="118" t="s">
        <v>120</v>
      </c>
      <c r="B40" s="114"/>
      <c r="C40" s="132" t="s">
        <v>14</v>
      </c>
      <c r="D40" s="131" t="s">
        <v>4</v>
      </c>
      <c r="E40" s="90">
        <v>10</v>
      </c>
      <c r="F40" s="90"/>
      <c r="G40" s="80">
        <f t="shared" si="2"/>
        <v>0</v>
      </c>
      <c r="H40" s="116"/>
      <c r="I40" s="64"/>
      <c r="J40" s="5"/>
      <c r="K40" s="5"/>
      <c r="L40" s="5"/>
      <c r="M40" s="5"/>
      <c r="N40" s="5"/>
      <c r="O40" s="5"/>
      <c r="P40" s="5"/>
      <c r="Q40" s="5"/>
      <c r="R40" s="5"/>
      <c r="S40" s="5"/>
      <c r="T40" s="64"/>
      <c r="U40" s="64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7"/>
      <c r="DV40" s="117"/>
      <c r="DW40" s="117"/>
      <c r="DX40" s="117"/>
      <c r="DY40" s="117"/>
      <c r="DZ40" s="117"/>
      <c r="EA40" s="117"/>
      <c r="EB40" s="117"/>
      <c r="EC40" s="117"/>
      <c r="ED40" s="117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  <c r="HG40" s="117"/>
      <c r="HH40" s="117"/>
      <c r="HI40" s="117"/>
      <c r="HJ40" s="117"/>
      <c r="HK40" s="117"/>
      <c r="HL40" s="117"/>
      <c r="HM40" s="117"/>
      <c r="HN40" s="117"/>
      <c r="HO40" s="117"/>
      <c r="HP40" s="117"/>
      <c r="HQ40" s="117"/>
      <c r="HR40" s="117"/>
      <c r="HS40" s="117"/>
      <c r="HT40" s="117"/>
      <c r="HU40" s="117"/>
      <c r="HV40" s="117"/>
      <c r="HW40" s="117"/>
      <c r="HX40" s="117"/>
      <c r="HY40" s="117"/>
      <c r="HZ40" s="117"/>
      <c r="IA40" s="117"/>
      <c r="IB40" s="117"/>
      <c r="IC40" s="117"/>
      <c r="ID40" s="117"/>
      <c r="IE40" s="117"/>
      <c r="IF40" s="117"/>
      <c r="IG40" s="117"/>
      <c r="IH40" s="117"/>
      <c r="II40" s="117"/>
      <c r="IJ40" s="117"/>
      <c r="IK40" s="117"/>
      <c r="IL40" s="117"/>
      <c r="IM40" s="117"/>
      <c r="IN40" s="117"/>
      <c r="IO40" s="117"/>
      <c r="IP40" s="117"/>
      <c r="IQ40" s="117"/>
      <c r="IR40" s="117"/>
      <c r="IS40" s="117"/>
    </row>
    <row r="41" spans="1:253" s="4" customFormat="1" ht="25.5">
      <c r="A41" s="118" t="s">
        <v>121</v>
      </c>
      <c r="B41" s="114"/>
      <c r="C41" s="129" t="s">
        <v>46</v>
      </c>
      <c r="D41" s="105" t="s">
        <v>3</v>
      </c>
      <c r="E41" s="77">
        <v>80</v>
      </c>
      <c r="F41" s="77"/>
      <c r="G41" s="80">
        <f t="shared" si="2"/>
        <v>0</v>
      </c>
      <c r="H41" s="116"/>
      <c r="I41" s="64"/>
      <c r="J41" s="5"/>
      <c r="K41" s="5"/>
      <c r="L41" s="5"/>
      <c r="M41" s="5"/>
      <c r="N41" s="5"/>
      <c r="O41" s="5"/>
      <c r="P41" s="5"/>
      <c r="Q41" s="5"/>
      <c r="R41" s="5"/>
      <c r="S41" s="5"/>
      <c r="T41" s="64"/>
      <c r="U41" s="64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17"/>
      <c r="BT41" s="117"/>
      <c r="BU41" s="117"/>
      <c r="BV41" s="117"/>
      <c r="BW41" s="117"/>
      <c r="BX41" s="117"/>
      <c r="BY41" s="117"/>
      <c r="BZ41" s="117"/>
      <c r="CA41" s="117"/>
      <c r="CB41" s="117"/>
      <c r="CC41" s="117"/>
      <c r="CD41" s="117"/>
      <c r="CE41" s="117"/>
      <c r="CF41" s="117"/>
      <c r="CG41" s="117"/>
      <c r="CH41" s="117"/>
      <c r="CI41" s="117"/>
      <c r="CJ41" s="117"/>
      <c r="CK41" s="117"/>
      <c r="CL41" s="117"/>
      <c r="CM41" s="117"/>
      <c r="CN41" s="117"/>
      <c r="CO41" s="117"/>
      <c r="CP41" s="117"/>
      <c r="CQ41" s="117"/>
      <c r="CR41" s="117"/>
      <c r="CS41" s="117"/>
      <c r="CT41" s="117"/>
      <c r="CU41" s="117"/>
      <c r="CV41" s="117"/>
      <c r="CW41" s="117"/>
      <c r="CX41" s="117"/>
      <c r="CY41" s="117"/>
      <c r="CZ41" s="117"/>
      <c r="DA41" s="117"/>
      <c r="DB41" s="117"/>
      <c r="DC41" s="117"/>
      <c r="DD41" s="117"/>
      <c r="DE41" s="117"/>
      <c r="DF41" s="117"/>
      <c r="DG41" s="117"/>
      <c r="DH41" s="117"/>
      <c r="DI41" s="117"/>
      <c r="DJ41" s="117"/>
      <c r="DK41" s="117"/>
      <c r="DL41" s="117"/>
      <c r="DM41" s="117"/>
      <c r="DN41" s="117"/>
      <c r="DO41" s="117"/>
      <c r="DP41" s="117"/>
      <c r="DQ41" s="117"/>
      <c r="DR41" s="117"/>
      <c r="DS41" s="117"/>
      <c r="DT41" s="117"/>
      <c r="DU41" s="117"/>
      <c r="DV41" s="117"/>
      <c r="DW41" s="117"/>
      <c r="DX41" s="117"/>
      <c r="DY41" s="117"/>
      <c r="DZ41" s="117"/>
      <c r="EA41" s="117"/>
      <c r="EB41" s="117"/>
      <c r="EC41" s="117"/>
      <c r="ED41" s="117"/>
      <c r="EE41" s="117"/>
      <c r="EF41" s="117"/>
      <c r="EG41" s="117"/>
      <c r="EH41" s="117"/>
      <c r="EI41" s="117"/>
      <c r="EJ41" s="117"/>
      <c r="EK41" s="117"/>
      <c r="EL41" s="117"/>
      <c r="EM41" s="117"/>
      <c r="EN41" s="117"/>
      <c r="EO41" s="117"/>
      <c r="EP41" s="117"/>
      <c r="EQ41" s="117"/>
      <c r="ER41" s="117"/>
      <c r="ES41" s="117"/>
      <c r="ET41" s="117"/>
      <c r="EU41" s="117"/>
      <c r="EV41" s="117"/>
      <c r="EW41" s="117"/>
      <c r="EX41" s="117"/>
      <c r="EY41" s="117"/>
      <c r="EZ41" s="117"/>
      <c r="FA41" s="117"/>
      <c r="FB41" s="117"/>
      <c r="FC41" s="117"/>
      <c r="FD41" s="117"/>
      <c r="FE41" s="117"/>
      <c r="FF41" s="117"/>
      <c r="FG41" s="117"/>
      <c r="FH41" s="117"/>
      <c r="FI41" s="117"/>
      <c r="FJ41" s="117"/>
      <c r="FK41" s="117"/>
      <c r="FL41" s="117"/>
      <c r="FM41" s="117"/>
      <c r="FN41" s="117"/>
      <c r="FO41" s="117"/>
      <c r="FP41" s="117"/>
      <c r="FQ41" s="117"/>
      <c r="FR41" s="117"/>
      <c r="FS41" s="117"/>
      <c r="FT41" s="117"/>
      <c r="FU41" s="117"/>
      <c r="FV41" s="117"/>
      <c r="FW41" s="117"/>
      <c r="FX41" s="117"/>
      <c r="FY41" s="117"/>
      <c r="FZ41" s="117"/>
      <c r="GA41" s="117"/>
      <c r="GB41" s="117"/>
      <c r="GC41" s="117"/>
      <c r="GD41" s="117"/>
      <c r="GE41" s="117"/>
      <c r="GF41" s="117"/>
      <c r="GG41" s="117"/>
      <c r="GH41" s="117"/>
      <c r="GI41" s="117"/>
      <c r="GJ41" s="117"/>
      <c r="GK41" s="117"/>
      <c r="GL41" s="117"/>
      <c r="GM41" s="117"/>
      <c r="GN41" s="117"/>
      <c r="GO41" s="117"/>
      <c r="GP41" s="117"/>
      <c r="GQ41" s="117"/>
      <c r="GR41" s="117"/>
      <c r="GS41" s="117"/>
      <c r="GT41" s="117"/>
      <c r="GU41" s="117"/>
      <c r="GV41" s="117"/>
      <c r="GW41" s="117"/>
      <c r="GX41" s="117"/>
      <c r="GY41" s="117"/>
      <c r="GZ41" s="117"/>
      <c r="HA41" s="117"/>
      <c r="HB41" s="117"/>
      <c r="HC41" s="117"/>
      <c r="HD41" s="117"/>
      <c r="HE41" s="117"/>
      <c r="HF41" s="117"/>
      <c r="HG41" s="117"/>
      <c r="HH41" s="117"/>
      <c r="HI41" s="117"/>
      <c r="HJ41" s="117"/>
      <c r="HK41" s="117"/>
      <c r="HL41" s="117"/>
      <c r="HM41" s="117"/>
      <c r="HN41" s="117"/>
      <c r="HO41" s="117"/>
      <c r="HP41" s="117"/>
      <c r="HQ41" s="117"/>
      <c r="HR41" s="117"/>
      <c r="HS41" s="117"/>
      <c r="HT41" s="117"/>
      <c r="HU41" s="117"/>
      <c r="HV41" s="117"/>
      <c r="HW41" s="117"/>
      <c r="HX41" s="117"/>
      <c r="HY41" s="117"/>
      <c r="HZ41" s="117"/>
      <c r="IA41" s="117"/>
      <c r="IB41" s="117"/>
      <c r="IC41" s="117"/>
      <c r="ID41" s="117"/>
      <c r="IE41" s="117"/>
      <c r="IF41" s="117"/>
      <c r="IG41" s="117"/>
      <c r="IH41" s="117"/>
      <c r="II41" s="117"/>
      <c r="IJ41" s="117"/>
      <c r="IK41" s="117"/>
      <c r="IL41" s="117"/>
      <c r="IM41" s="117"/>
      <c r="IN41" s="117"/>
      <c r="IO41" s="117"/>
      <c r="IP41" s="117"/>
      <c r="IQ41" s="117"/>
      <c r="IR41" s="117"/>
      <c r="IS41" s="117"/>
    </row>
    <row r="42" spans="1:253" s="4" customFormat="1" ht="51">
      <c r="A42" s="118" t="s">
        <v>122</v>
      </c>
      <c r="B42" s="114"/>
      <c r="C42" s="129" t="s">
        <v>58</v>
      </c>
      <c r="D42" s="105" t="s">
        <v>3</v>
      </c>
      <c r="E42" s="77">
        <v>35</v>
      </c>
      <c r="F42" s="77"/>
      <c r="G42" s="80">
        <f t="shared" si="2"/>
        <v>0</v>
      </c>
      <c r="H42" s="116"/>
      <c r="I42" s="64"/>
      <c r="J42" s="5"/>
      <c r="K42" s="5"/>
      <c r="L42" s="5"/>
      <c r="M42" s="5"/>
      <c r="N42" s="5"/>
      <c r="O42" s="5"/>
      <c r="P42" s="5"/>
      <c r="Q42" s="5"/>
      <c r="R42" s="5"/>
      <c r="S42" s="5"/>
      <c r="T42" s="64"/>
      <c r="U42" s="64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117"/>
      <c r="CA42" s="117"/>
      <c r="CB42" s="117"/>
      <c r="CC42" s="117"/>
      <c r="CD42" s="117"/>
      <c r="CE42" s="117"/>
      <c r="CF42" s="117"/>
      <c r="CG42" s="117"/>
      <c r="CH42" s="117"/>
      <c r="CI42" s="117"/>
      <c r="CJ42" s="117"/>
      <c r="CK42" s="117"/>
      <c r="CL42" s="117"/>
      <c r="CM42" s="117"/>
      <c r="CN42" s="117"/>
      <c r="CO42" s="117"/>
      <c r="CP42" s="117"/>
      <c r="CQ42" s="117"/>
      <c r="CR42" s="117"/>
      <c r="CS42" s="117"/>
      <c r="CT42" s="117"/>
      <c r="CU42" s="117"/>
      <c r="CV42" s="117"/>
      <c r="CW42" s="117"/>
      <c r="CX42" s="117"/>
      <c r="CY42" s="117"/>
      <c r="CZ42" s="117"/>
      <c r="DA42" s="117"/>
      <c r="DB42" s="117"/>
      <c r="DC42" s="117"/>
      <c r="DD42" s="117"/>
      <c r="DE42" s="117"/>
      <c r="DF42" s="117"/>
      <c r="DG42" s="117"/>
      <c r="DH42" s="117"/>
      <c r="DI42" s="117"/>
      <c r="DJ42" s="117"/>
      <c r="DK42" s="117"/>
      <c r="DL42" s="117"/>
      <c r="DM42" s="117"/>
      <c r="DN42" s="117"/>
      <c r="DO42" s="117"/>
      <c r="DP42" s="117"/>
      <c r="DQ42" s="117"/>
      <c r="DR42" s="117"/>
      <c r="DS42" s="117"/>
      <c r="DT42" s="117"/>
      <c r="DU42" s="117"/>
      <c r="DV42" s="117"/>
      <c r="DW42" s="117"/>
      <c r="DX42" s="117"/>
      <c r="DY42" s="117"/>
      <c r="DZ42" s="117"/>
      <c r="EA42" s="117"/>
      <c r="EB42" s="117"/>
      <c r="EC42" s="117"/>
      <c r="ED42" s="117"/>
      <c r="EE42" s="117"/>
      <c r="EF42" s="117"/>
      <c r="EG42" s="117"/>
      <c r="EH42" s="117"/>
      <c r="EI42" s="117"/>
      <c r="EJ42" s="117"/>
      <c r="EK42" s="117"/>
      <c r="EL42" s="117"/>
      <c r="EM42" s="117"/>
      <c r="EN42" s="117"/>
      <c r="EO42" s="117"/>
      <c r="EP42" s="117"/>
      <c r="EQ42" s="117"/>
      <c r="ER42" s="117"/>
      <c r="ES42" s="117"/>
      <c r="ET42" s="117"/>
      <c r="EU42" s="117"/>
      <c r="EV42" s="117"/>
      <c r="EW42" s="117"/>
      <c r="EX42" s="117"/>
      <c r="EY42" s="117"/>
      <c r="EZ42" s="117"/>
      <c r="FA42" s="117"/>
      <c r="FB42" s="117"/>
      <c r="FC42" s="117"/>
      <c r="FD42" s="117"/>
      <c r="FE42" s="117"/>
      <c r="FF42" s="117"/>
      <c r="FG42" s="117"/>
      <c r="FH42" s="117"/>
      <c r="FI42" s="117"/>
      <c r="FJ42" s="117"/>
      <c r="FK42" s="117"/>
      <c r="FL42" s="117"/>
      <c r="FM42" s="117"/>
      <c r="FN42" s="117"/>
      <c r="FO42" s="117"/>
      <c r="FP42" s="117"/>
      <c r="FQ42" s="117"/>
      <c r="FR42" s="117"/>
      <c r="FS42" s="117"/>
      <c r="FT42" s="117"/>
      <c r="FU42" s="117"/>
      <c r="FV42" s="117"/>
      <c r="FW42" s="117"/>
      <c r="FX42" s="117"/>
      <c r="FY42" s="117"/>
      <c r="FZ42" s="117"/>
      <c r="GA42" s="117"/>
      <c r="GB42" s="117"/>
      <c r="GC42" s="117"/>
      <c r="GD42" s="117"/>
      <c r="GE42" s="117"/>
      <c r="GF42" s="117"/>
      <c r="GG42" s="117"/>
      <c r="GH42" s="117"/>
      <c r="GI42" s="117"/>
      <c r="GJ42" s="117"/>
      <c r="GK42" s="117"/>
      <c r="GL42" s="117"/>
      <c r="GM42" s="117"/>
      <c r="GN42" s="117"/>
      <c r="GO42" s="117"/>
      <c r="GP42" s="117"/>
      <c r="GQ42" s="117"/>
      <c r="GR42" s="117"/>
      <c r="GS42" s="117"/>
      <c r="GT42" s="117"/>
      <c r="GU42" s="117"/>
      <c r="GV42" s="117"/>
      <c r="GW42" s="117"/>
      <c r="GX42" s="117"/>
      <c r="GY42" s="117"/>
      <c r="GZ42" s="117"/>
      <c r="HA42" s="117"/>
      <c r="HB42" s="117"/>
      <c r="HC42" s="117"/>
      <c r="HD42" s="117"/>
      <c r="HE42" s="117"/>
      <c r="HF42" s="117"/>
      <c r="HG42" s="117"/>
      <c r="HH42" s="117"/>
      <c r="HI42" s="117"/>
      <c r="HJ42" s="117"/>
      <c r="HK42" s="117"/>
      <c r="HL42" s="117"/>
      <c r="HM42" s="117"/>
      <c r="HN42" s="117"/>
      <c r="HO42" s="117"/>
      <c r="HP42" s="117"/>
      <c r="HQ42" s="117"/>
      <c r="HR42" s="117"/>
      <c r="HS42" s="117"/>
      <c r="HT42" s="117"/>
      <c r="HU42" s="117"/>
      <c r="HV42" s="117"/>
      <c r="HW42" s="117"/>
      <c r="HX42" s="117"/>
      <c r="HY42" s="117"/>
      <c r="HZ42" s="117"/>
      <c r="IA42" s="117"/>
      <c r="IB42" s="117"/>
      <c r="IC42" s="117"/>
      <c r="ID42" s="117"/>
      <c r="IE42" s="117"/>
      <c r="IF42" s="117"/>
      <c r="IG42" s="117"/>
      <c r="IH42" s="117"/>
      <c r="II42" s="117"/>
      <c r="IJ42" s="117"/>
      <c r="IK42" s="117"/>
      <c r="IL42" s="117"/>
      <c r="IM42" s="117"/>
      <c r="IN42" s="117"/>
      <c r="IO42" s="117"/>
      <c r="IP42" s="117"/>
      <c r="IQ42" s="117"/>
      <c r="IR42" s="117"/>
      <c r="IS42" s="117"/>
    </row>
    <row r="43" spans="1:253" s="123" customFormat="1">
      <c r="A43" s="38"/>
      <c r="B43" s="108"/>
      <c r="C43" s="36" t="str">
        <f>C22&amp;" - skupaj"</f>
        <v>ZEMELJSKA DELA - skupaj</v>
      </c>
      <c r="D43" s="47"/>
      <c r="E43" s="122"/>
      <c r="F43" s="122"/>
      <c r="G43" s="40">
        <f>SUM(G23:G42)</f>
        <v>0</v>
      </c>
      <c r="H43" s="116"/>
      <c r="I43" s="64"/>
      <c r="J43" s="5"/>
      <c r="K43" s="5"/>
      <c r="L43" s="5"/>
      <c r="M43" s="5"/>
      <c r="N43" s="5"/>
      <c r="O43" s="5"/>
      <c r="P43" s="5"/>
      <c r="Q43" s="5"/>
      <c r="R43" s="5"/>
      <c r="S43" s="5"/>
      <c r="T43" s="64"/>
      <c r="U43" s="64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</row>
    <row r="44" spans="1:253" s="112" customFormat="1" ht="15" customHeight="1">
      <c r="A44" s="38" t="s">
        <v>123</v>
      </c>
      <c r="B44" s="39"/>
      <c r="C44" s="35" t="s">
        <v>9</v>
      </c>
      <c r="D44" s="107"/>
      <c r="E44" s="124"/>
      <c r="F44" s="124"/>
      <c r="G44" s="125"/>
      <c r="H44" s="111"/>
      <c r="I44" s="68"/>
      <c r="J44" s="6"/>
      <c r="K44" s="6"/>
      <c r="L44" s="6"/>
      <c r="M44" s="6"/>
      <c r="N44" s="6"/>
      <c r="O44" s="6"/>
      <c r="P44" s="6"/>
      <c r="Q44" s="6"/>
      <c r="R44" s="6"/>
      <c r="S44" s="6"/>
      <c r="T44" s="68"/>
      <c r="U44" s="68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</row>
    <row r="45" spans="1:253" s="128" customFormat="1" ht="21" customHeight="1">
      <c r="A45" s="118"/>
      <c r="B45" s="88"/>
      <c r="C45" s="160" t="s">
        <v>30</v>
      </c>
      <c r="D45" s="160"/>
      <c r="E45" s="160"/>
      <c r="F45" s="160"/>
      <c r="G45" s="126"/>
      <c r="H45" s="127"/>
      <c r="I45" s="11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1"/>
      <c r="U45" s="11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</row>
    <row r="46" spans="1:253" s="128" customFormat="1" ht="38.25" customHeight="1">
      <c r="A46" s="118"/>
      <c r="B46" s="88"/>
      <c r="C46" s="160" t="s">
        <v>31</v>
      </c>
      <c r="D46" s="160"/>
      <c r="E46" s="160"/>
      <c r="F46" s="160"/>
      <c r="G46" s="126"/>
      <c r="H46" s="127"/>
      <c r="I46" s="11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1"/>
      <c r="U46" s="11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</row>
    <row r="47" spans="1:253" s="128" customFormat="1" ht="26.25" customHeight="1">
      <c r="A47" s="118"/>
      <c r="B47" s="88"/>
      <c r="C47" s="161" t="s">
        <v>32</v>
      </c>
      <c r="D47" s="161"/>
      <c r="E47" s="161"/>
      <c r="F47" s="161"/>
      <c r="G47" s="126"/>
      <c r="H47" s="127"/>
      <c r="I47" s="11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1"/>
      <c r="U47" s="11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</row>
    <row r="48" spans="1:253" s="128" customFormat="1" ht="26.25" customHeight="1">
      <c r="A48" s="118"/>
      <c r="B48" s="88"/>
      <c r="C48" s="92" t="s">
        <v>53</v>
      </c>
      <c r="D48" s="104"/>
      <c r="E48" s="104"/>
      <c r="F48" s="104"/>
      <c r="G48" s="126"/>
      <c r="H48" s="127"/>
      <c r="I48" s="11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1"/>
      <c r="U48" s="11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</row>
    <row r="49" spans="1:46" s="128" customFormat="1" ht="51">
      <c r="A49" s="118" t="s">
        <v>124</v>
      </c>
      <c r="B49" s="88"/>
      <c r="C49" s="129" t="s">
        <v>70</v>
      </c>
      <c r="D49" s="105" t="s">
        <v>7</v>
      </c>
      <c r="E49" s="77">
        <v>44</v>
      </c>
      <c r="F49" s="77"/>
      <c r="G49" s="80">
        <f t="shared" ref="G49" si="4">(E49*F49)</f>
        <v>0</v>
      </c>
      <c r="H49" s="127"/>
      <c r="I49" s="11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1"/>
      <c r="U49" s="11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</row>
    <row r="50" spans="1:46" s="117" customFormat="1" ht="51">
      <c r="A50" s="118" t="s">
        <v>125</v>
      </c>
      <c r="B50" s="114"/>
      <c r="C50" s="129" t="s">
        <v>54</v>
      </c>
      <c r="D50" s="105" t="s">
        <v>7</v>
      </c>
      <c r="E50" s="77">
        <v>81</v>
      </c>
      <c r="F50" s="77"/>
      <c r="G50" s="80">
        <f t="shared" ref="G50" si="5">(E50*F50)</f>
        <v>0</v>
      </c>
      <c r="H50" s="116"/>
      <c r="I50" s="64"/>
      <c r="J50" s="116"/>
      <c r="K50" s="133"/>
      <c r="L50" s="116"/>
      <c r="M50" s="5"/>
      <c r="N50" s="5"/>
      <c r="O50" s="5"/>
      <c r="P50" s="5"/>
      <c r="Q50" s="5"/>
      <c r="R50" s="5"/>
      <c r="S50" s="5"/>
      <c r="T50" s="5"/>
      <c r="U50" s="64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</row>
    <row r="51" spans="1:46" s="117" customFormat="1" ht="63.75">
      <c r="A51" s="118" t="s">
        <v>126</v>
      </c>
      <c r="B51" s="114"/>
      <c r="C51" s="129" t="s">
        <v>61</v>
      </c>
      <c r="D51" s="105" t="s">
        <v>7</v>
      </c>
      <c r="E51" s="77">
        <v>86</v>
      </c>
      <c r="F51" s="77"/>
      <c r="G51" s="80">
        <f t="shared" ref="G51:G55" si="6">(E51*F51)</f>
        <v>0</v>
      </c>
      <c r="H51" s="116"/>
      <c r="I51" s="64"/>
      <c r="J51" s="116"/>
      <c r="K51" s="133"/>
      <c r="L51" s="116"/>
      <c r="M51" s="5"/>
      <c r="N51" s="5"/>
      <c r="O51" s="5"/>
      <c r="P51" s="5"/>
      <c r="Q51" s="5"/>
      <c r="R51" s="5"/>
      <c r="S51" s="5"/>
      <c r="T51" s="5"/>
      <c r="U51" s="64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</row>
    <row r="52" spans="1:46" s="117" customFormat="1" ht="51">
      <c r="A52" s="118" t="s">
        <v>128</v>
      </c>
      <c r="B52" s="114"/>
      <c r="C52" s="129" t="s">
        <v>69</v>
      </c>
      <c r="D52" s="105" t="s">
        <v>7</v>
      </c>
      <c r="E52" s="77">
        <v>45</v>
      </c>
      <c r="F52" s="77"/>
      <c r="G52" s="80">
        <f t="shared" si="6"/>
        <v>0</v>
      </c>
      <c r="H52" s="116"/>
      <c r="I52" s="64"/>
      <c r="J52" s="116"/>
      <c r="K52" s="133"/>
      <c r="L52" s="116"/>
      <c r="M52" s="5"/>
      <c r="N52" s="5"/>
      <c r="O52" s="5"/>
      <c r="P52" s="5"/>
      <c r="Q52" s="5"/>
      <c r="R52" s="5"/>
      <c r="S52" s="5"/>
      <c r="T52" s="5"/>
      <c r="U52" s="64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</row>
    <row r="53" spans="1:46" s="117" customFormat="1" ht="38.25">
      <c r="A53" s="118" t="s">
        <v>127</v>
      </c>
      <c r="B53" s="114"/>
      <c r="C53" s="129" t="s">
        <v>62</v>
      </c>
      <c r="D53" s="105" t="s">
        <v>2</v>
      </c>
      <c r="E53" s="77">
        <v>10</v>
      </c>
      <c r="F53" s="77"/>
      <c r="G53" s="80">
        <f t="shared" si="6"/>
        <v>0</v>
      </c>
      <c r="H53" s="116"/>
      <c r="I53" s="64"/>
      <c r="J53" s="116"/>
      <c r="K53" s="133"/>
      <c r="L53" s="116"/>
      <c r="M53" s="5"/>
      <c r="N53" s="5"/>
      <c r="O53" s="5"/>
      <c r="P53" s="5"/>
      <c r="Q53" s="5"/>
      <c r="R53" s="5"/>
      <c r="S53" s="5"/>
      <c r="T53" s="5"/>
      <c r="U53" s="64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</row>
    <row r="54" spans="1:46" s="117" customFormat="1" ht="76.5">
      <c r="A54" s="118" t="s">
        <v>129</v>
      </c>
      <c r="B54" s="114"/>
      <c r="C54" s="129" t="s">
        <v>64</v>
      </c>
      <c r="D54" s="105" t="s">
        <v>2</v>
      </c>
      <c r="E54" s="77">
        <v>4</v>
      </c>
      <c r="F54" s="77"/>
      <c r="G54" s="80">
        <f t="shared" si="6"/>
        <v>0</v>
      </c>
      <c r="H54" s="116"/>
      <c r="I54" s="64"/>
      <c r="J54" s="116"/>
      <c r="K54" s="133"/>
      <c r="L54" s="116"/>
      <c r="M54" s="5"/>
      <c r="N54" s="5"/>
      <c r="O54" s="5"/>
      <c r="P54" s="5"/>
      <c r="Q54" s="5"/>
      <c r="R54" s="5"/>
      <c r="S54" s="5"/>
      <c r="T54" s="5"/>
      <c r="U54" s="64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</row>
    <row r="55" spans="1:46" s="117" customFormat="1" ht="76.5">
      <c r="A55" s="118" t="s">
        <v>130</v>
      </c>
      <c r="B55" s="114"/>
      <c r="C55" s="129" t="s">
        <v>90</v>
      </c>
      <c r="D55" s="105" t="s">
        <v>2</v>
      </c>
      <c r="E55" s="77">
        <v>2</v>
      </c>
      <c r="F55" s="77"/>
      <c r="G55" s="80">
        <f t="shared" si="6"/>
        <v>0</v>
      </c>
      <c r="H55" s="116"/>
      <c r="I55" s="64"/>
      <c r="J55" s="116"/>
      <c r="K55" s="133"/>
      <c r="L55" s="116"/>
      <c r="M55" s="5"/>
      <c r="N55" s="5"/>
      <c r="O55" s="5"/>
      <c r="P55" s="5"/>
      <c r="Q55" s="5"/>
      <c r="R55" s="5"/>
      <c r="S55" s="5"/>
      <c r="T55" s="5"/>
      <c r="U55" s="64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</row>
    <row r="56" spans="1:46" s="117" customFormat="1" ht="63.75">
      <c r="A56" s="118" t="s">
        <v>131</v>
      </c>
      <c r="B56" s="114"/>
      <c r="C56" s="129" t="s">
        <v>33</v>
      </c>
      <c r="D56" s="105" t="s">
        <v>2</v>
      </c>
      <c r="E56" s="77">
        <v>4</v>
      </c>
      <c r="F56" s="77"/>
      <c r="G56" s="80">
        <f t="shared" ref="G56:G58" si="7">(E56*F56)</f>
        <v>0</v>
      </c>
      <c r="H56" s="116"/>
      <c r="I56" s="64"/>
      <c r="J56" s="5"/>
      <c r="K56" s="5"/>
      <c r="L56" s="5"/>
      <c r="M56" s="5"/>
      <c r="N56" s="5"/>
      <c r="O56" s="5"/>
      <c r="P56" s="5"/>
      <c r="Q56" s="5"/>
      <c r="R56" s="5"/>
      <c r="S56" s="5"/>
      <c r="T56" s="64"/>
      <c r="U56" s="64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</row>
    <row r="57" spans="1:46" s="117" customFormat="1" ht="63.75">
      <c r="A57" s="118" t="s">
        <v>163</v>
      </c>
      <c r="B57" s="114"/>
      <c r="C57" s="129" t="s">
        <v>63</v>
      </c>
      <c r="D57" s="105" t="s">
        <v>2</v>
      </c>
      <c r="E57" s="77">
        <v>2</v>
      </c>
      <c r="F57" s="77"/>
      <c r="G57" s="80">
        <f>(E57*F57)</f>
        <v>0</v>
      </c>
      <c r="H57" s="116"/>
      <c r="I57" s="64"/>
      <c r="J57" s="5"/>
      <c r="K57" s="5"/>
      <c r="L57" s="5"/>
      <c r="M57" s="5"/>
      <c r="N57" s="5"/>
      <c r="O57" s="5"/>
      <c r="P57" s="5"/>
      <c r="Q57" s="5"/>
      <c r="R57" s="5"/>
      <c r="S57" s="5"/>
      <c r="T57" s="64"/>
      <c r="U57" s="64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</row>
    <row r="58" spans="1:46" s="117" customFormat="1" ht="51">
      <c r="A58" s="118" t="s">
        <v>164</v>
      </c>
      <c r="B58" s="114"/>
      <c r="C58" s="129" t="s">
        <v>79</v>
      </c>
      <c r="D58" s="105" t="s">
        <v>2</v>
      </c>
      <c r="E58" s="77">
        <v>10</v>
      </c>
      <c r="F58" s="77"/>
      <c r="G58" s="80">
        <f t="shared" si="7"/>
        <v>0</v>
      </c>
      <c r="H58" s="116"/>
      <c r="I58" s="64"/>
      <c r="J58" s="5"/>
      <c r="K58" s="5"/>
      <c r="L58" s="5"/>
      <c r="M58" s="5"/>
      <c r="N58" s="5"/>
      <c r="O58" s="5"/>
      <c r="P58" s="5"/>
      <c r="Q58" s="5"/>
      <c r="R58" s="5"/>
      <c r="S58" s="5"/>
      <c r="T58" s="64"/>
      <c r="U58" s="64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</row>
    <row r="59" spans="1:46" s="117" customFormat="1" ht="63.75">
      <c r="A59" s="118" t="s">
        <v>165</v>
      </c>
      <c r="B59" s="114"/>
      <c r="C59" s="129" t="s">
        <v>78</v>
      </c>
      <c r="D59" s="105" t="s">
        <v>2</v>
      </c>
      <c r="E59" s="77">
        <v>6</v>
      </c>
      <c r="F59" s="77"/>
      <c r="G59" s="80">
        <f t="shared" ref="G59:G63" si="8">(E59*F59)</f>
        <v>0</v>
      </c>
      <c r="H59" s="116"/>
      <c r="I59" s="64"/>
      <c r="J59" s="5"/>
      <c r="K59" s="5"/>
      <c r="L59" s="5"/>
      <c r="M59" s="5"/>
      <c r="N59" s="5"/>
      <c r="O59" s="5"/>
      <c r="P59" s="5"/>
      <c r="Q59" s="5"/>
      <c r="R59" s="5"/>
      <c r="S59" s="5"/>
      <c r="T59" s="64"/>
      <c r="U59" s="64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</row>
    <row r="60" spans="1:46" s="117" customFormat="1" ht="63.75">
      <c r="A60" s="118" t="s">
        <v>132</v>
      </c>
      <c r="B60" s="114"/>
      <c r="C60" s="129" t="s">
        <v>91</v>
      </c>
      <c r="D60" s="105" t="s">
        <v>2</v>
      </c>
      <c r="E60" s="77">
        <v>6</v>
      </c>
      <c r="F60" s="77"/>
      <c r="G60" s="80">
        <f t="shared" ref="G60:G61" si="9">(E60*F60)</f>
        <v>0</v>
      </c>
      <c r="H60" s="116"/>
      <c r="I60" s="64"/>
      <c r="J60" s="5"/>
      <c r="K60" s="5"/>
      <c r="L60" s="5"/>
      <c r="M60" s="5"/>
      <c r="N60" s="5"/>
      <c r="O60" s="5"/>
      <c r="P60" s="5"/>
      <c r="Q60" s="5"/>
      <c r="R60" s="5"/>
      <c r="S60" s="5"/>
      <c r="T60" s="64"/>
      <c r="U60" s="64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</row>
    <row r="61" spans="1:46" s="117" customFormat="1" ht="38.25">
      <c r="A61" s="118" t="s">
        <v>133</v>
      </c>
      <c r="B61" s="114"/>
      <c r="C61" s="129" t="s">
        <v>80</v>
      </c>
      <c r="D61" s="105" t="s">
        <v>7</v>
      </c>
      <c r="E61" s="77">
        <v>12</v>
      </c>
      <c r="F61" s="77"/>
      <c r="G61" s="80">
        <f t="shared" si="9"/>
        <v>0</v>
      </c>
      <c r="H61" s="116"/>
      <c r="I61" s="64"/>
      <c r="J61" s="5"/>
      <c r="K61" s="5"/>
      <c r="L61" s="5"/>
      <c r="M61" s="5"/>
      <c r="N61" s="5"/>
      <c r="O61" s="5"/>
      <c r="P61" s="5"/>
      <c r="Q61" s="5"/>
      <c r="R61" s="5"/>
      <c r="S61" s="5"/>
      <c r="T61" s="64"/>
      <c r="U61" s="64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</row>
    <row r="62" spans="1:46" s="117" customFormat="1" ht="25.5">
      <c r="A62" s="118"/>
      <c r="B62" s="114"/>
      <c r="C62" s="89" t="s">
        <v>55</v>
      </c>
      <c r="D62" s="105"/>
      <c r="E62" s="77"/>
      <c r="F62" s="77"/>
      <c r="G62" s="80"/>
      <c r="H62" s="116"/>
      <c r="I62" s="64"/>
      <c r="J62" s="5"/>
      <c r="K62" s="5"/>
      <c r="L62" s="5"/>
      <c r="M62" s="5"/>
      <c r="N62" s="5"/>
      <c r="O62" s="5"/>
      <c r="P62" s="5"/>
      <c r="Q62" s="5"/>
      <c r="R62" s="5"/>
      <c r="S62" s="5"/>
      <c r="T62" s="64"/>
      <c r="U62" s="64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</row>
    <row r="63" spans="1:46" s="117" customFormat="1" ht="38.25">
      <c r="A63" s="118" t="s">
        <v>134</v>
      </c>
      <c r="B63" s="114"/>
      <c r="C63" s="129" t="s">
        <v>82</v>
      </c>
      <c r="D63" s="105" t="s">
        <v>7</v>
      </c>
      <c r="E63" s="77">
        <v>56</v>
      </c>
      <c r="F63" s="77"/>
      <c r="G63" s="80">
        <f t="shared" si="8"/>
        <v>0</v>
      </c>
      <c r="H63" s="116"/>
      <c r="I63" s="64"/>
      <c r="J63" s="5"/>
      <c r="K63" s="5"/>
      <c r="L63" s="5"/>
      <c r="M63" s="5"/>
      <c r="N63" s="5"/>
      <c r="O63" s="5"/>
      <c r="P63" s="5"/>
      <c r="Q63" s="5"/>
      <c r="R63" s="5"/>
      <c r="S63" s="5"/>
      <c r="T63" s="64"/>
      <c r="U63" s="64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</row>
    <row r="64" spans="1:46" s="123" customFormat="1">
      <c r="A64" s="38"/>
      <c r="B64" s="108"/>
      <c r="C64" s="36" t="str">
        <f>C44&amp;" - skupaj"</f>
        <v>MONTAŽNA DELA - skupaj</v>
      </c>
      <c r="D64" s="47"/>
      <c r="E64" s="134"/>
      <c r="F64" s="135"/>
      <c r="G64" s="37">
        <f>SUM(G45:G63)</f>
        <v>0</v>
      </c>
      <c r="H64" s="116"/>
      <c r="I64" s="64"/>
      <c r="J64" s="5"/>
      <c r="K64" s="5"/>
      <c r="L64" s="5"/>
      <c r="M64" s="5"/>
      <c r="N64" s="5"/>
      <c r="O64" s="5"/>
      <c r="P64" s="5"/>
      <c r="Q64" s="5"/>
      <c r="R64" s="5"/>
      <c r="S64" s="5"/>
      <c r="T64" s="64"/>
      <c r="U64" s="64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</row>
    <row r="65" spans="1:46" s="140" customFormat="1">
      <c r="A65" s="38" t="s">
        <v>135</v>
      </c>
      <c r="B65" s="34"/>
      <c r="C65" s="35" t="s">
        <v>11</v>
      </c>
      <c r="D65" s="107"/>
      <c r="E65" s="136"/>
      <c r="F65" s="137"/>
      <c r="G65" s="138"/>
      <c r="H65" s="139"/>
      <c r="I65" s="69"/>
      <c r="J65" s="7"/>
      <c r="K65" s="7"/>
      <c r="L65" s="7"/>
      <c r="M65" s="139"/>
      <c r="N65" s="139"/>
      <c r="O65" s="139"/>
      <c r="P65" s="139"/>
      <c r="Q65" s="139"/>
      <c r="R65" s="139"/>
      <c r="S65" s="139"/>
      <c r="T65" s="69"/>
      <c r="U65" s="6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</row>
    <row r="66" spans="1:46" s="117" customFormat="1">
      <c r="A66" s="118"/>
      <c r="B66" s="114"/>
      <c r="C66" s="89" t="s">
        <v>47</v>
      </c>
      <c r="D66" s="105"/>
      <c r="E66" s="77"/>
      <c r="F66" s="77"/>
      <c r="G66" s="80"/>
      <c r="H66" s="116"/>
      <c r="I66" s="64"/>
      <c r="J66" s="5"/>
      <c r="K66" s="5"/>
      <c r="L66" s="5"/>
      <c r="M66" s="5"/>
      <c r="N66" s="5"/>
      <c r="O66" s="5"/>
      <c r="P66" s="5"/>
      <c r="Q66" s="5"/>
      <c r="R66" s="5"/>
      <c r="S66" s="5"/>
      <c r="T66" s="64"/>
      <c r="U66" s="64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</row>
    <row r="67" spans="1:46" s="140" customFormat="1" ht="51">
      <c r="A67" s="118" t="s">
        <v>136</v>
      </c>
      <c r="B67" s="114"/>
      <c r="C67" s="91" t="s">
        <v>167</v>
      </c>
      <c r="D67" s="141" t="s">
        <v>4</v>
      </c>
      <c r="E67" s="77">
        <v>80.8</v>
      </c>
      <c r="F67" s="90"/>
      <c r="G67" s="80">
        <f t="shared" ref="G67:G69" si="10">(E67*F67)</f>
        <v>0</v>
      </c>
      <c r="H67" s="139"/>
      <c r="I67" s="69"/>
      <c r="J67" s="7"/>
      <c r="K67" s="7"/>
      <c r="L67" s="7"/>
      <c r="M67" s="7"/>
      <c r="N67" s="7"/>
      <c r="O67" s="7"/>
      <c r="P67" s="7"/>
      <c r="Q67" s="7"/>
      <c r="R67" s="7"/>
      <c r="S67" s="7"/>
      <c r="T67" s="69"/>
      <c r="U67" s="6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</row>
    <row r="68" spans="1:46" s="140" customFormat="1" ht="25.5">
      <c r="A68" s="118" t="s">
        <v>137</v>
      </c>
      <c r="B68" s="114"/>
      <c r="C68" s="91" t="s">
        <v>34</v>
      </c>
      <c r="D68" s="141" t="s">
        <v>3</v>
      </c>
      <c r="E68" s="77">
        <v>25</v>
      </c>
      <c r="F68" s="77"/>
      <c r="G68" s="80">
        <f t="shared" si="10"/>
        <v>0</v>
      </c>
      <c r="H68" s="139"/>
      <c r="I68" s="69"/>
      <c r="J68" s="7"/>
      <c r="K68" s="7"/>
      <c r="L68" s="7"/>
      <c r="M68" s="7"/>
      <c r="N68" s="7"/>
      <c r="O68" s="7"/>
      <c r="P68" s="7"/>
      <c r="Q68" s="7"/>
      <c r="R68" s="7"/>
      <c r="S68" s="7"/>
      <c r="T68" s="69"/>
      <c r="U68" s="6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  <c r="AQ68" s="139"/>
      <c r="AR68" s="139"/>
      <c r="AS68" s="139"/>
      <c r="AT68" s="139"/>
    </row>
    <row r="69" spans="1:46" s="140" customFormat="1" ht="38.25">
      <c r="A69" s="118" t="s">
        <v>138</v>
      </c>
      <c r="B69" s="114"/>
      <c r="C69" s="115" t="s">
        <v>66</v>
      </c>
      <c r="D69" s="141" t="s">
        <v>3</v>
      </c>
      <c r="E69" s="77">
        <v>292</v>
      </c>
      <c r="F69" s="77"/>
      <c r="G69" s="80">
        <f t="shared" si="10"/>
        <v>0</v>
      </c>
      <c r="H69" s="139"/>
      <c r="I69" s="69"/>
      <c r="J69" s="7"/>
      <c r="K69" s="7"/>
      <c r="L69" s="7"/>
      <c r="M69" s="7"/>
      <c r="N69" s="7"/>
      <c r="O69" s="7"/>
      <c r="P69" s="7"/>
      <c r="Q69" s="7"/>
      <c r="R69" s="7"/>
      <c r="S69" s="7"/>
      <c r="T69" s="69"/>
      <c r="U69" s="6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  <c r="AQ69" s="139"/>
      <c r="AR69" s="139"/>
      <c r="AS69" s="139"/>
      <c r="AT69" s="139"/>
    </row>
    <row r="70" spans="1:46" s="140" customFormat="1" ht="38.25">
      <c r="A70" s="118" t="s">
        <v>139</v>
      </c>
      <c r="B70" s="114"/>
      <c r="C70" s="115" t="s">
        <v>35</v>
      </c>
      <c r="D70" s="141" t="s">
        <v>3</v>
      </c>
      <c r="E70" s="77">
        <v>292</v>
      </c>
      <c r="F70" s="77"/>
      <c r="G70" s="80">
        <f t="shared" ref="G70:G79" si="11">(E70*F70)</f>
        <v>0</v>
      </c>
      <c r="H70" s="139"/>
      <c r="I70" s="69"/>
      <c r="J70" s="7"/>
      <c r="K70" s="7"/>
      <c r="L70" s="7"/>
      <c r="M70" s="7"/>
      <c r="N70" s="7"/>
      <c r="O70" s="7"/>
      <c r="P70" s="7"/>
      <c r="Q70" s="7"/>
      <c r="R70" s="7"/>
      <c r="S70" s="7"/>
      <c r="T70" s="69"/>
      <c r="U70" s="6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  <c r="AQ70" s="139"/>
      <c r="AR70" s="139"/>
      <c r="AS70" s="139"/>
      <c r="AT70" s="139"/>
    </row>
    <row r="71" spans="1:46" s="140" customFormat="1" ht="25.5">
      <c r="A71" s="118" t="s">
        <v>140</v>
      </c>
      <c r="B71" s="114"/>
      <c r="C71" s="115" t="s">
        <v>67</v>
      </c>
      <c r="D71" s="141" t="s">
        <v>3</v>
      </c>
      <c r="E71" s="77">
        <v>45</v>
      </c>
      <c r="F71" s="77"/>
      <c r="G71" s="80">
        <f t="shared" ref="G71" si="12">(E71*F71)</f>
        <v>0</v>
      </c>
      <c r="H71" s="139"/>
      <c r="I71" s="69"/>
      <c r="J71" s="7"/>
      <c r="K71" s="7"/>
      <c r="L71" s="7"/>
      <c r="M71" s="7"/>
      <c r="N71" s="7"/>
      <c r="O71" s="7"/>
      <c r="P71" s="7"/>
      <c r="Q71" s="7"/>
      <c r="R71" s="7"/>
      <c r="S71" s="7"/>
      <c r="T71" s="69"/>
      <c r="U71" s="6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  <c r="AQ71" s="139"/>
      <c r="AR71" s="139"/>
      <c r="AS71" s="139"/>
      <c r="AT71" s="139"/>
    </row>
    <row r="72" spans="1:46" s="140" customFormat="1" ht="25.5">
      <c r="A72" s="118" t="s">
        <v>141</v>
      </c>
      <c r="B72" s="114"/>
      <c r="C72" s="115" t="s">
        <v>65</v>
      </c>
      <c r="D72" s="141" t="s">
        <v>7</v>
      </c>
      <c r="E72" s="77">
        <v>33</v>
      </c>
      <c r="F72" s="77"/>
      <c r="G72" s="80">
        <f t="shared" si="11"/>
        <v>0</v>
      </c>
      <c r="H72" s="139"/>
      <c r="I72" s="69"/>
      <c r="J72" s="7"/>
      <c r="K72" s="7"/>
      <c r="L72" s="7"/>
      <c r="M72" s="7"/>
      <c r="N72" s="7"/>
      <c r="O72" s="7"/>
      <c r="P72" s="7"/>
      <c r="Q72" s="7"/>
      <c r="R72" s="7"/>
      <c r="S72" s="7"/>
      <c r="T72" s="69"/>
      <c r="U72" s="6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  <c r="AL72" s="139"/>
      <c r="AM72" s="139"/>
      <c r="AN72" s="139"/>
      <c r="AO72" s="139"/>
      <c r="AP72" s="139"/>
      <c r="AQ72" s="139"/>
      <c r="AR72" s="139"/>
      <c r="AS72" s="139"/>
      <c r="AT72" s="139"/>
    </row>
    <row r="73" spans="1:46" s="140" customFormat="1" ht="25.5">
      <c r="A73" s="118" t="s">
        <v>142</v>
      </c>
      <c r="B73" s="114"/>
      <c r="C73" s="115" t="s">
        <v>87</v>
      </c>
      <c r="D73" s="141" t="s">
        <v>7</v>
      </c>
      <c r="E73" s="77">
        <v>24</v>
      </c>
      <c r="F73" s="77"/>
      <c r="G73" s="80">
        <f t="shared" si="11"/>
        <v>0</v>
      </c>
      <c r="H73" s="139"/>
      <c r="I73" s="69"/>
      <c r="J73" s="7"/>
      <c r="K73" s="7"/>
      <c r="L73" s="7"/>
      <c r="M73" s="7"/>
      <c r="N73" s="7"/>
      <c r="O73" s="7"/>
      <c r="P73" s="7"/>
      <c r="Q73" s="7"/>
      <c r="R73" s="7"/>
      <c r="S73" s="7"/>
      <c r="T73" s="69"/>
      <c r="U73" s="6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  <c r="AL73" s="139"/>
      <c r="AM73" s="139"/>
      <c r="AN73" s="139"/>
      <c r="AO73" s="139"/>
      <c r="AP73" s="139"/>
      <c r="AQ73" s="139"/>
      <c r="AR73" s="139"/>
      <c r="AS73" s="139"/>
      <c r="AT73" s="139"/>
    </row>
    <row r="74" spans="1:46" s="140" customFormat="1" ht="25.5">
      <c r="A74" s="118"/>
      <c r="B74" s="114"/>
      <c r="C74" s="82" t="s">
        <v>56</v>
      </c>
      <c r="D74" s="141"/>
      <c r="E74" s="77"/>
      <c r="F74" s="77"/>
      <c r="G74" s="80"/>
      <c r="H74" s="139"/>
      <c r="I74" s="69"/>
      <c r="J74" s="7"/>
      <c r="K74" s="7"/>
      <c r="L74" s="7"/>
      <c r="M74" s="7"/>
      <c r="N74" s="7"/>
      <c r="O74" s="7"/>
      <c r="P74" s="7"/>
      <c r="Q74" s="7"/>
      <c r="R74" s="7"/>
      <c r="S74" s="7"/>
      <c r="T74" s="69"/>
      <c r="U74" s="6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39"/>
      <c r="AQ74" s="139"/>
      <c r="AR74" s="139"/>
      <c r="AS74" s="139"/>
      <c r="AT74" s="139"/>
    </row>
    <row r="75" spans="1:46" s="140" customFormat="1" ht="25.5">
      <c r="A75" s="118" t="s">
        <v>143</v>
      </c>
      <c r="B75" s="114"/>
      <c r="C75" s="130" t="s">
        <v>36</v>
      </c>
      <c r="D75" s="105" t="s">
        <v>7</v>
      </c>
      <c r="E75" s="77">
        <v>256</v>
      </c>
      <c r="F75" s="77"/>
      <c r="G75" s="80">
        <f t="shared" si="11"/>
        <v>0</v>
      </c>
      <c r="H75" s="139"/>
      <c r="I75" s="69"/>
      <c r="J75" s="7"/>
      <c r="K75" s="7"/>
      <c r="L75" s="7"/>
      <c r="M75" s="7"/>
      <c r="N75" s="7"/>
      <c r="O75" s="7"/>
      <c r="P75" s="7"/>
      <c r="Q75" s="7"/>
      <c r="R75" s="7"/>
      <c r="S75" s="7"/>
      <c r="T75" s="69"/>
      <c r="U75" s="69"/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  <c r="AJ75" s="139"/>
      <c r="AK75" s="139"/>
      <c r="AL75" s="139"/>
      <c r="AM75" s="139"/>
      <c r="AN75" s="139"/>
      <c r="AO75" s="139"/>
      <c r="AP75" s="139"/>
      <c r="AQ75" s="139"/>
      <c r="AR75" s="139"/>
      <c r="AS75" s="139"/>
      <c r="AT75" s="139"/>
    </row>
    <row r="76" spans="1:46" s="140" customFormat="1" ht="25.5">
      <c r="A76" s="118" t="s">
        <v>144</v>
      </c>
      <c r="B76" s="114"/>
      <c r="C76" s="130" t="s">
        <v>37</v>
      </c>
      <c r="D76" s="105" t="s">
        <v>7</v>
      </c>
      <c r="E76" s="77">
        <v>256</v>
      </c>
      <c r="F76" s="77"/>
      <c r="G76" s="80">
        <f t="shared" si="11"/>
        <v>0</v>
      </c>
      <c r="H76" s="139"/>
      <c r="I76" s="69"/>
      <c r="J76" s="7"/>
      <c r="K76" s="7"/>
      <c r="L76" s="7"/>
      <c r="M76" s="7"/>
      <c r="N76" s="7"/>
      <c r="O76" s="7"/>
      <c r="P76" s="7"/>
      <c r="Q76" s="7"/>
      <c r="R76" s="7"/>
      <c r="S76" s="7"/>
      <c r="T76" s="69"/>
      <c r="U76" s="6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  <c r="AL76" s="139"/>
      <c r="AM76" s="139"/>
      <c r="AN76" s="139"/>
      <c r="AO76" s="139"/>
      <c r="AP76" s="139"/>
      <c r="AQ76" s="139"/>
      <c r="AR76" s="139"/>
      <c r="AS76" s="139"/>
      <c r="AT76" s="139"/>
    </row>
    <row r="77" spans="1:46" s="140" customFormat="1" ht="76.5">
      <c r="A77" s="118" t="s">
        <v>145</v>
      </c>
      <c r="B77" s="114"/>
      <c r="C77" s="130" t="s">
        <v>43</v>
      </c>
      <c r="D77" s="105" t="s">
        <v>7</v>
      </c>
      <c r="E77" s="77">
        <v>167</v>
      </c>
      <c r="F77" s="77"/>
      <c r="G77" s="80">
        <f t="shared" si="11"/>
        <v>0</v>
      </c>
      <c r="H77" s="139"/>
      <c r="I77" s="69"/>
      <c r="J77" s="7"/>
      <c r="K77" s="7"/>
      <c r="L77" s="7"/>
      <c r="M77" s="7"/>
      <c r="N77" s="7"/>
      <c r="O77" s="7"/>
      <c r="P77" s="7"/>
      <c r="Q77" s="7"/>
      <c r="R77" s="7"/>
      <c r="S77" s="7"/>
      <c r="T77" s="69"/>
      <c r="U77" s="6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  <c r="AQ77" s="139"/>
      <c r="AR77" s="139"/>
      <c r="AS77" s="139"/>
      <c r="AT77" s="139"/>
    </row>
    <row r="78" spans="1:46" s="140" customFormat="1" ht="76.5">
      <c r="A78" s="118" t="s">
        <v>146</v>
      </c>
      <c r="B78" s="114"/>
      <c r="C78" s="130" t="s">
        <v>44</v>
      </c>
      <c r="D78" s="105" t="s">
        <v>2</v>
      </c>
      <c r="E78" s="77">
        <v>15</v>
      </c>
      <c r="F78" s="77"/>
      <c r="G78" s="80">
        <f t="shared" si="11"/>
        <v>0</v>
      </c>
      <c r="H78" s="139"/>
      <c r="I78" s="69"/>
      <c r="J78" s="7"/>
      <c r="K78" s="7"/>
      <c r="L78" s="7"/>
      <c r="M78" s="7"/>
      <c r="N78" s="7"/>
      <c r="O78" s="7"/>
      <c r="P78" s="7"/>
      <c r="Q78" s="7"/>
      <c r="R78" s="7"/>
      <c r="S78" s="7"/>
      <c r="T78" s="69"/>
      <c r="U78" s="6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  <c r="AQ78" s="139"/>
      <c r="AR78" s="139"/>
      <c r="AS78" s="139"/>
      <c r="AT78" s="139"/>
    </row>
    <row r="79" spans="1:46" s="140" customFormat="1" ht="25.5">
      <c r="A79" s="118" t="s">
        <v>147</v>
      </c>
      <c r="B79" s="114"/>
      <c r="C79" s="130" t="s">
        <v>88</v>
      </c>
      <c r="D79" s="105" t="s">
        <v>2</v>
      </c>
      <c r="E79" s="77">
        <v>1</v>
      </c>
      <c r="F79" s="77"/>
      <c r="G79" s="80">
        <f t="shared" si="11"/>
        <v>0</v>
      </c>
      <c r="H79" s="139"/>
      <c r="I79" s="69"/>
      <c r="J79" s="7"/>
      <c r="K79" s="7"/>
      <c r="L79" s="7"/>
      <c r="M79" s="7"/>
      <c r="N79" s="7"/>
      <c r="O79" s="7"/>
      <c r="P79" s="7"/>
      <c r="Q79" s="7"/>
      <c r="R79" s="7"/>
      <c r="S79" s="7"/>
      <c r="T79" s="69"/>
      <c r="U79" s="6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</row>
    <row r="80" spans="1:46" s="140" customFormat="1" ht="38.25">
      <c r="A80" s="118" t="s">
        <v>148</v>
      </c>
      <c r="B80" s="114"/>
      <c r="C80" s="130" t="s">
        <v>45</v>
      </c>
      <c r="D80" s="105" t="s">
        <v>2</v>
      </c>
      <c r="E80" s="77">
        <v>1</v>
      </c>
      <c r="F80" s="77"/>
      <c r="G80" s="80">
        <f>(E80*F80)</f>
        <v>0</v>
      </c>
      <c r="H80" s="139"/>
      <c r="I80" s="69"/>
      <c r="J80" s="7"/>
      <c r="K80" s="7"/>
      <c r="L80" s="7"/>
      <c r="M80" s="7"/>
      <c r="N80" s="7"/>
      <c r="O80" s="7"/>
      <c r="P80" s="7"/>
      <c r="Q80" s="7"/>
      <c r="R80" s="7"/>
      <c r="S80" s="7"/>
      <c r="T80" s="69"/>
      <c r="U80" s="6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</row>
    <row r="81" spans="1:46" s="142" customFormat="1">
      <c r="A81" s="38"/>
      <c r="B81" s="108"/>
      <c r="C81" s="36" t="str">
        <f>C65&amp;" - skupaj"</f>
        <v>ZAKLJUČNA DELA - skupaj</v>
      </c>
      <c r="D81" s="47"/>
      <c r="E81" s="134"/>
      <c r="F81" s="135"/>
      <c r="G81" s="37">
        <f>SUM(G66:G80)</f>
        <v>0</v>
      </c>
      <c r="H81" s="139"/>
      <c r="I81" s="69"/>
      <c r="J81" s="7"/>
      <c r="K81" s="7"/>
      <c r="L81" s="7"/>
      <c r="M81" s="7"/>
      <c r="N81" s="7"/>
      <c r="O81" s="7"/>
      <c r="P81" s="7"/>
      <c r="Q81" s="7"/>
      <c r="R81" s="7"/>
      <c r="S81" s="7"/>
      <c r="T81" s="69"/>
      <c r="U81" s="6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</row>
    <row r="82" spans="1:46" s="112" customFormat="1">
      <c r="A82" s="38" t="s">
        <v>149</v>
      </c>
      <c r="B82" s="34"/>
      <c r="C82" s="35" t="s">
        <v>48</v>
      </c>
      <c r="D82" s="107"/>
      <c r="E82" s="136"/>
      <c r="F82" s="137"/>
      <c r="G82" s="138"/>
      <c r="H82" s="111"/>
      <c r="I82" s="68"/>
      <c r="J82" s="6"/>
      <c r="K82" s="6"/>
      <c r="L82" s="6"/>
      <c r="M82" s="6"/>
      <c r="N82" s="6"/>
      <c r="O82" s="6"/>
      <c r="P82" s="6"/>
      <c r="Q82" s="6"/>
      <c r="R82" s="6"/>
      <c r="S82" s="6"/>
      <c r="T82" s="68"/>
      <c r="U82" s="68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</row>
    <row r="83" spans="1:46" s="117" customFormat="1" ht="25.5">
      <c r="A83" s="118" t="s">
        <v>150</v>
      </c>
      <c r="B83" s="114"/>
      <c r="C83" s="143" t="s">
        <v>50</v>
      </c>
      <c r="D83" s="105" t="s">
        <v>49</v>
      </c>
      <c r="E83" s="77">
        <v>25</v>
      </c>
      <c r="F83" s="77"/>
      <c r="G83" s="80">
        <f>E83*F83</f>
        <v>0</v>
      </c>
      <c r="H83" s="116"/>
      <c r="I83" s="64"/>
      <c r="J83" s="5"/>
      <c r="K83" s="5"/>
      <c r="L83" s="5"/>
      <c r="M83" s="116"/>
      <c r="N83" s="5"/>
      <c r="O83" s="5"/>
      <c r="P83" s="5"/>
      <c r="Q83" s="5"/>
      <c r="R83" s="5"/>
      <c r="S83" s="5"/>
      <c r="T83" s="64"/>
      <c r="U83" s="64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</row>
    <row r="84" spans="1:46" s="117" customFormat="1" ht="25.5">
      <c r="A84" s="118" t="s">
        <v>151</v>
      </c>
      <c r="B84" s="114"/>
      <c r="C84" s="143" t="s">
        <v>51</v>
      </c>
      <c r="D84" s="105" t="s">
        <v>49</v>
      </c>
      <c r="E84" s="77">
        <v>15</v>
      </c>
      <c r="F84" s="77"/>
      <c r="G84" s="80">
        <f t="shared" ref="G84:G87" si="13">E84*F84</f>
        <v>0</v>
      </c>
      <c r="H84" s="116"/>
      <c r="I84" s="64"/>
      <c r="J84" s="5"/>
      <c r="K84" s="5"/>
      <c r="L84" s="5"/>
      <c r="M84" s="116"/>
      <c r="N84" s="5"/>
      <c r="O84" s="5"/>
      <c r="P84" s="5"/>
      <c r="Q84" s="5"/>
      <c r="R84" s="5"/>
      <c r="S84" s="5"/>
      <c r="T84" s="64"/>
      <c r="U84" s="64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</row>
    <row r="85" spans="1:46" s="117" customFormat="1">
      <c r="A85" s="118" t="s">
        <v>152</v>
      </c>
      <c r="B85" s="114"/>
      <c r="C85" s="143" t="s">
        <v>76</v>
      </c>
      <c r="D85" s="105" t="s">
        <v>2</v>
      </c>
      <c r="E85" s="77">
        <v>1</v>
      </c>
      <c r="F85" s="77"/>
      <c r="G85" s="80">
        <f t="shared" si="13"/>
        <v>0</v>
      </c>
      <c r="H85" s="116"/>
      <c r="I85" s="64"/>
      <c r="J85" s="5"/>
      <c r="K85" s="5"/>
      <c r="L85" s="5"/>
      <c r="M85" s="116"/>
      <c r="N85" s="5"/>
      <c r="O85" s="5"/>
      <c r="P85" s="5"/>
      <c r="Q85" s="5"/>
      <c r="R85" s="5"/>
      <c r="S85" s="5"/>
      <c r="T85" s="64"/>
      <c r="U85" s="64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</row>
    <row r="86" spans="1:46" s="117" customFormat="1">
      <c r="A86" s="118" t="s">
        <v>153</v>
      </c>
      <c r="B86" s="114"/>
      <c r="C86" s="143" t="s">
        <v>75</v>
      </c>
      <c r="D86" s="105" t="s">
        <v>2</v>
      </c>
      <c r="E86" s="77">
        <v>1</v>
      </c>
      <c r="F86" s="77"/>
      <c r="G86" s="80">
        <f t="shared" si="13"/>
        <v>0</v>
      </c>
      <c r="H86" s="116"/>
      <c r="I86" s="64"/>
      <c r="J86" s="5"/>
      <c r="K86" s="5"/>
      <c r="L86" s="5"/>
      <c r="M86" s="116"/>
      <c r="N86" s="5"/>
      <c r="O86" s="5"/>
      <c r="P86" s="5"/>
      <c r="Q86" s="5"/>
      <c r="R86" s="5"/>
      <c r="S86" s="5"/>
      <c r="T86" s="64"/>
      <c r="U86" s="64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</row>
    <row r="87" spans="1:46" s="117" customFormat="1" ht="25.5">
      <c r="A87" s="118" t="s">
        <v>154</v>
      </c>
      <c r="B87" s="114"/>
      <c r="C87" s="143" t="s">
        <v>68</v>
      </c>
      <c r="D87" s="105" t="s">
        <v>2</v>
      </c>
      <c r="E87" s="77">
        <v>1</v>
      </c>
      <c r="F87" s="77"/>
      <c r="G87" s="80">
        <f t="shared" si="13"/>
        <v>0</v>
      </c>
      <c r="H87" s="116"/>
      <c r="I87" s="64"/>
      <c r="J87" s="5"/>
      <c r="K87" s="5"/>
      <c r="L87" s="5"/>
      <c r="M87" s="116"/>
      <c r="N87" s="5"/>
      <c r="O87" s="5"/>
      <c r="P87" s="5"/>
      <c r="Q87" s="5"/>
      <c r="R87" s="5"/>
      <c r="S87" s="5"/>
      <c r="T87" s="64"/>
      <c r="U87" s="64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</row>
    <row r="88" spans="1:46" s="123" customFormat="1">
      <c r="A88" s="38"/>
      <c r="B88" s="108"/>
      <c r="C88" s="36" t="str">
        <f>C82&amp;" - skupaj"</f>
        <v>TUJE STORITVE - skupaj</v>
      </c>
      <c r="D88" s="47"/>
      <c r="E88" s="134"/>
      <c r="F88" s="135"/>
      <c r="G88" s="37">
        <f>SUM(G83:G87)</f>
        <v>0</v>
      </c>
      <c r="H88" s="116"/>
      <c r="I88" s="64"/>
      <c r="J88" s="5"/>
      <c r="K88" s="5"/>
      <c r="L88" s="5"/>
      <c r="M88" s="5"/>
      <c r="N88" s="5"/>
      <c r="O88" s="5"/>
      <c r="P88" s="5"/>
      <c r="Q88" s="5"/>
      <c r="R88" s="5"/>
      <c r="S88" s="5"/>
      <c r="T88" s="64"/>
      <c r="U88" s="64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</row>
    <row r="89" spans="1:46" s="117" customFormat="1">
      <c r="A89" s="144"/>
      <c r="B89" s="144"/>
      <c r="C89" s="1"/>
      <c r="D89" s="48"/>
      <c r="E89" s="145"/>
      <c r="F89" s="146"/>
      <c r="G89" s="2"/>
      <c r="H89" s="116"/>
      <c r="I89" s="64"/>
      <c r="J89" s="5"/>
      <c r="K89" s="5"/>
      <c r="L89" s="5"/>
      <c r="M89" s="5"/>
      <c r="N89" s="5"/>
      <c r="O89" s="5"/>
      <c r="P89" s="5"/>
      <c r="Q89" s="5"/>
      <c r="R89" s="5"/>
      <c r="S89" s="5"/>
      <c r="T89" s="64"/>
      <c r="U89" s="64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</row>
    <row r="90" spans="1:46" s="117" customFormat="1">
      <c r="A90" s="144"/>
      <c r="B90" s="144"/>
      <c r="C90" s="1"/>
      <c r="D90" s="48"/>
      <c r="E90" s="145"/>
      <c r="F90" s="146"/>
      <c r="G90" s="2"/>
      <c r="H90" s="116"/>
      <c r="I90" s="64"/>
      <c r="J90" s="5"/>
      <c r="K90" s="5"/>
      <c r="L90" s="5"/>
      <c r="M90" s="5"/>
      <c r="N90" s="5"/>
      <c r="O90" s="5"/>
      <c r="P90" s="5"/>
      <c r="Q90" s="5"/>
      <c r="R90" s="5"/>
      <c r="S90" s="5"/>
      <c r="T90" s="64"/>
      <c r="U90" s="64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</row>
    <row r="91" spans="1:46" s="43" customFormat="1" ht="15" customHeight="1">
      <c r="A91" s="94"/>
      <c r="B91" s="95"/>
      <c r="C91" s="96" t="s">
        <v>10</v>
      </c>
      <c r="D91" s="97"/>
      <c r="E91" s="98"/>
      <c r="F91" s="99"/>
      <c r="G91" s="100"/>
      <c r="H91" s="70"/>
      <c r="I91" s="71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71"/>
      <c r="U91" s="71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</row>
    <row r="92" spans="1:46" s="123" customFormat="1" ht="15.95" customHeight="1">
      <c r="A92" s="147" t="s">
        <v>106</v>
      </c>
      <c r="B92" s="148">
        <f t="shared" ref="B92:G92" si="14">B21</f>
        <v>0</v>
      </c>
      <c r="C92" s="148" t="str">
        <f t="shared" si="14"/>
        <v>PRIPRAVLJALNA DELA - skupaj</v>
      </c>
      <c r="D92" s="148">
        <f t="shared" si="14"/>
        <v>0</v>
      </c>
      <c r="E92" s="148">
        <f t="shared" si="14"/>
        <v>0</v>
      </c>
      <c r="F92" s="148">
        <f t="shared" si="14"/>
        <v>0</v>
      </c>
      <c r="G92" s="149">
        <f t="shared" si="14"/>
        <v>0</v>
      </c>
      <c r="H92" s="116"/>
      <c r="I92" s="64"/>
      <c r="J92" s="5"/>
      <c r="K92" s="5"/>
      <c r="L92" s="5"/>
      <c r="M92" s="5"/>
      <c r="N92" s="5"/>
      <c r="O92" s="5"/>
      <c r="P92" s="5"/>
      <c r="Q92" s="5"/>
      <c r="R92" s="5"/>
      <c r="S92" s="5"/>
      <c r="T92" s="64"/>
      <c r="U92" s="64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</row>
    <row r="93" spans="1:46" s="123" customFormat="1" ht="15.95" customHeight="1">
      <c r="A93" s="147" t="s">
        <v>100</v>
      </c>
      <c r="B93" s="148">
        <f>B43</f>
        <v>0</v>
      </c>
      <c r="C93" s="148" t="str">
        <f>C43</f>
        <v>ZEMELJSKA DELA - skupaj</v>
      </c>
      <c r="D93" s="148"/>
      <c r="E93" s="148">
        <f>E43</f>
        <v>0</v>
      </c>
      <c r="F93" s="148">
        <f>F43</f>
        <v>0</v>
      </c>
      <c r="G93" s="149">
        <f>G43</f>
        <v>0</v>
      </c>
      <c r="H93" s="116"/>
      <c r="I93" s="64"/>
      <c r="J93" s="5"/>
      <c r="K93" s="5"/>
      <c r="L93" s="5"/>
      <c r="M93" s="5"/>
      <c r="N93" s="5"/>
      <c r="O93" s="5"/>
      <c r="P93" s="5"/>
      <c r="Q93" s="5"/>
      <c r="R93" s="5"/>
      <c r="S93" s="5"/>
      <c r="T93" s="64"/>
      <c r="U93" s="64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</row>
    <row r="94" spans="1:46" s="123" customFormat="1" ht="15.95" customHeight="1">
      <c r="A94" s="147" t="s">
        <v>123</v>
      </c>
      <c r="B94" s="148">
        <f>B64</f>
        <v>0</v>
      </c>
      <c r="C94" s="148" t="str">
        <f>C64</f>
        <v>MONTAŽNA DELA - skupaj</v>
      </c>
      <c r="D94" s="148"/>
      <c r="E94" s="148">
        <f>E64</f>
        <v>0</v>
      </c>
      <c r="F94" s="148">
        <f>F64</f>
        <v>0</v>
      </c>
      <c r="G94" s="149">
        <f>G64</f>
        <v>0</v>
      </c>
      <c r="H94" s="116"/>
      <c r="I94" s="64"/>
      <c r="J94" s="5"/>
      <c r="K94" s="5"/>
      <c r="L94" s="5"/>
      <c r="M94" s="5"/>
      <c r="N94" s="5"/>
      <c r="O94" s="5"/>
      <c r="P94" s="5"/>
      <c r="Q94" s="5"/>
      <c r="R94" s="5"/>
      <c r="S94" s="5"/>
      <c r="T94" s="64"/>
      <c r="U94" s="64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</row>
    <row r="95" spans="1:46" s="123" customFormat="1" ht="15.95" customHeight="1">
      <c r="A95" s="147" t="s">
        <v>135</v>
      </c>
      <c r="B95" s="148">
        <f t="shared" ref="B95:G95" si="15">B81</f>
        <v>0</v>
      </c>
      <c r="C95" s="148" t="str">
        <f t="shared" si="15"/>
        <v>ZAKLJUČNA DELA - skupaj</v>
      </c>
      <c r="D95" s="148"/>
      <c r="E95" s="148">
        <f t="shared" si="15"/>
        <v>0</v>
      </c>
      <c r="F95" s="148">
        <f t="shared" si="15"/>
        <v>0</v>
      </c>
      <c r="G95" s="149">
        <f t="shared" si="15"/>
        <v>0</v>
      </c>
      <c r="H95" s="116"/>
      <c r="I95" s="64"/>
      <c r="J95" s="5"/>
      <c r="K95" s="5"/>
      <c r="L95" s="5"/>
      <c r="M95" s="5"/>
      <c r="N95" s="5"/>
      <c r="O95" s="5"/>
      <c r="P95" s="5"/>
      <c r="Q95" s="5"/>
      <c r="R95" s="5"/>
      <c r="S95" s="5"/>
      <c r="T95" s="64"/>
      <c r="U95" s="64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</row>
    <row r="96" spans="1:46" s="123" customFormat="1" ht="15.95" customHeight="1">
      <c r="A96" s="147" t="s">
        <v>149</v>
      </c>
      <c r="B96" s="148">
        <f t="shared" ref="B96:G96" si="16">B88</f>
        <v>0</v>
      </c>
      <c r="C96" s="148" t="str">
        <f t="shared" si="16"/>
        <v>TUJE STORITVE - skupaj</v>
      </c>
      <c r="D96" s="148"/>
      <c r="E96" s="148">
        <f t="shared" si="16"/>
        <v>0</v>
      </c>
      <c r="F96" s="148">
        <f t="shared" si="16"/>
        <v>0</v>
      </c>
      <c r="G96" s="149">
        <f t="shared" si="16"/>
        <v>0</v>
      </c>
      <c r="H96" s="116"/>
      <c r="I96" s="64"/>
      <c r="J96" s="5"/>
      <c r="K96" s="5"/>
      <c r="L96" s="5"/>
      <c r="M96" s="5"/>
      <c r="N96" s="5"/>
      <c r="O96" s="5"/>
      <c r="P96" s="5"/>
      <c r="Q96" s="5"/>
      <c r="R96" s="5"/>
      <c r="S96" s="5"/>
      <c r="T96" s="64"/>
      <c r="U96" s="64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</row>
    <row r="97" spans="1:46" s="123" customFormat="1" ht="15.95" customHeight="1">
      <c r="A97" s="147" t="s">
        <v>155</v>
      </c>
      <c r="B97" s="148"/>
      <c r="C97" s="148" t="s">
        <v>81</v>
      </c>
      <c r="D97" s="150">
        <v>0.1</v>
      </c>
      <c r="E97" s="148"/>
      <c r="F97" s="148"/>
      <c r="G97" s="149">
        <f>SUM(G92:G96)*D97</f>
        <v>0</v>
      </c>
      <c r="H97" s="116"/>
      <c r="I97" s="64"/>
      <c r="J97" s="5"/>
      <c r="K97" s="5"/>
      <c r="L97" s="5"/>
      <c r="M97" s="5"/>
      <c r="N97" s="5"/>
      <c r="O97" s="5"/>
      <c r="P97" s="5"/>
      <c r="Q97" s="5"/>
      <c r="R97" s="5"/>
      <c r="S97" s="5"/>
      <c r="T97" s="64"/>
      <c r="U97" s="64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</row>
    <row r="98" spans="1:46" s="50" customFormat="1" ht="20.100000000000001" customHeight="1">
      <c r="A98" s="101"/>
      <c r="B98" s="102"/>
      <c r="C98" s="102" t="s">
        <v>12</v>
      </c>
      <c r="D98" s="102"/>
      <c r="E98" s="102"/>
      <c r="F98" s="102"/>
      <c r="G98" s="103">
        <f>SUM(G92:G97)</f>
        <v>0</v>
      </c>
      <c r="H98" s="72"/>
      <c r="I98" s="73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73"/>
      <c r="U98" s="73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</row>
    <row r="99" spans="1:46" s="50" customFormat="1" ht="20.100000000000001" customHeight="1">
      <c r="A99" s="51"/>
      <c r="B99" s="52"/>
      <c r="C99" s="53" t="s">
        <v>19</v>
      </c>
      <c r="D99" s="54">
        <v>0.22</v>
      </c>
      <c r="E99" s="55"/>
      <c r="F99" s="56"/>
      <c r="G99" s="57">
        <f>+G98*D99</f>
        <v>0</v>
      </c>
      <c r="H99" s="72"/>
      <c r="I99" s="73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73"/>
      <c r="U99" s="73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</row>
    <row r="100" spans="1:46" s="58" customFormat="1" ht="20.100000000000001" customHeight="1">
      <c r="A100" s="59"/>
      <c r="B100" s="60"/>
      <c r="C100" s="61" t="s">
        <v>13</v>
      </c>
      <c r="D100" s="60"/>
      <c r="E100" s="61"/>
      <c r="F100" s="62"/>
      <c r="G100" s="63">
        <f>G98+G99</f>
        <v>0</v>
      </c>
      <c r="H100" s="74"/>
      <c r="I100" s="75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5"/>
      <c r="U100" s="75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</row>
    <row r="101" spans="1:46" s="117" customFormat="1">
      <c r="A101" s="151"/>
      <c r="B101" s="151"/>
      <c r="C101" s="116"/>
      <c r="D101" s="152"/>
      <c r="E101" s="116"/>
      <c r="F101" s="133"/>
      <c r="G101" s="153"/>
      <c r="H101" s="116"/>
      <c r="I101" s="64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64"/>
      <c r="U101" s="64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</row>
    <row r="102" spans="1:46" s="117" customFormat="1">
      <c r="A102" s="151"/>
      <c r="B102" s="151"/>
      <c r="C102" s="116"/>
      <c r="D102" s="152"/>
      <c r="E102" s="116"/>
      <c r="F102" s="133"/>
      <c r="G102" s="133"/>
      <c r="H102" s="116"/>
      <c r="I102" s="64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64"/>
      <c r="U102" s="64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</row>
    <row r="103" spans="1:46" s="117" customFormat="1">
      <c r="A103" s="151"/>
      <c r="B103" s="151"/>
      <c r="C103" s="116"/>
      <c r="D103" s="152"/>
      <c r="E103" s="116"/>
      <c r="F103" s="133"/>
      <c r="G103" s="133"/>
      <c r="H103" s="116"/>
      <c r="I103" s="64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64"/>
      <c r="U103" s="64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</row>
    <row r="104" spans="1:46" s="117" customFormat="1">
      <c r="A104" s="151"/>
      <c r="B104" s="151"/>
      <c r="C104" s="116"/>
      <c r="D104" s="152"/>
      <c r="E104" s="116"/>
      <c r="F104" s="133"/>
      <c r="G104" s="133"/>
      <c r="H104" s="116"/>
      <c r="I104" s="64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64"/>
      <c r="U104" s="64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</row>
    <row r="105" spans="1:46" s="117" customFormat="1">
      <c r="A105" s="151"/>
      <c r="B105" s="151"/>
      <c r="C105" s="116"/>
      <c r="D105" s="152"/>
      <c r="E105" s="116"/>
      <c r="F105" s="133"/>
      <c r="G105" s="133"/>
      <c r="H105" s="116"/>
      <c r="I105" s="64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64"/>
      <c r="U105" s="64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</row>
    <row r="106" spans="1:46" s="117" customFormat="1">
      <c r="A106" s="151"/>
      <c r="B106" s="151"/>
      <c r="C106" s="116"/>
      <c r="D106" s="152"/>
      <c r="E106" s="116"/>
      <c r="F106" s="133"/>
      <c r="G106" s="133"/>
      <c r="H106" s="116"/>
      <c r="I106" s="6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64"/>
      <c r="U106" s="64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</row>
    <row r="107" spans="1:46" s="117" customFormat="1">
      <c r="A107" s="151"/>
      <c r="B107" s="151"/>
      <c r="C107" s="116"/>
      <c r="D107" s="152"/>
      <c r="E107" s="116"/>
      <c r="F107" s="133"/>
      <c r="G107" s="133"/>
      <c r="H107" s="116"/>
      <c r="I107" s="64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64"/>
      <c r="U107" s="64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</row>
    <row r="108" spans="1:46" s="117" customFormat="1">
      <c r="A108" s="151"/>
      <c r="B108" s="151"/>
      <c r="C108" s="116"/>
      <c r="D108" s="152"/>
      <c r="E108" s="116"/>
      <c r="F108" s="133"/>
      <c r="G108" s="133"/>
      <c r="H108" s="116"/>
      <c r="I108" s="64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64"/>
      <c r="U108" s="64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</row>
    <row r="109" spans="1:46" s="117" customFormat="1">
      <c r="A109" s="151"/>
      <c r="B109" s="151"/>
      <c r="C109" s="116"/>
      <c r="D109" s="152"/>
      <c r="E109" s="116"/>
      <c r="F109" s="133"/>
      <c r="G109" s="133"/>
      <c r="H109" s="116"/>
      <c r="I109" s="64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64"/>
      <c r="U109" s="64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</row>
    <row r="110" spans="1:46" s="117" customFormat="1">
      <c r="A110" s="151"/>
      <c r="B110" s="151"/>
      <c r="C110" s="116"/>
      <c r="D110" s="152"/>
      <c r="E110" s="116"/>
      <c r="F110" s="133"/>
      <c r="G110" s="133"/>
      <c r="H110" s="116"/>
      <c r="I110" s="64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64"/>
      <c r="U110" s="64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</row>
    <row r="111" spans="1:46" s="117" customFormat="1">
      <c r="A111" s="151"/>
      <c r="B111" s="151"/>
      <c r="C111" s="116"/>
      <c r="D111" s="152"/>
      <c r="E111" s="116"/>
      <c r="F111" s="133"/>
      <c r="G111" s="133"/>
      <c r="H111" s="116"/>
      <c r="I111" s="64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64"/>
      <c r="U111" s="64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</row>
    <row r="112" spans="1:46" s="117" customFormat="1">
      <c r="A112" s="151"/>
      <c r="B112" s="151"/>
      <c r="C112" s="116"/>
      <c r="D112" s="152"/>
      <c r="E112" s="116"/>
      <c r="F112" s="133"/>
      <c r="G112" s="133"/>
      <c r="H112" s="116"/>
      <c r="I112" s="64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64"/>
      <c r="U112" s="64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</row>
    <row r="113" spans="1:46" s="117" customFormat="1">
      <c r="A113" s="151"/>
      <c r="B113" s="151"/>
      <c r="C113" s="116"/>
      <c r="D113" s="152"/>
      <c r="E113" s="116"/>
      <c r="F113" s="133"/>
      <c r="G113" s="133"/>
      <c r="H113" s="116"/>
      <c r="I113" s="64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64"/>
      <c r="U113" s="64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</row>
    <row r="114" spans="1:46" s="117" customFormat="1">
      <c r="A114" s="151"/>
      <c r="B114" s="151"/>
      <c r="C114" s="116"/>
      <c r="D114" s="152"/>
      <c r="E114" s="116"/>
      <c r="F114" s="133"/>
      <c r="G114" s="133"/>
      <c r="H114" s="116"/>
      <c r="I114" s="64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64"/>
      <c r="U114" s="64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</row>
    <row r="115" spans="1:46" s="117" customFormat="1">
      <c r="A115" s="151"/>
      <c r="B115" s="151"/>
      <c r="C115" s="116"/>
      <c r="D115" s="152"/>
      <c r="E115" s="116"/>
      <c r="F115" s="133"/>
      <c r="G115" s="133"/>
      <c r="H115" s="116"/>
      <c r="I115" s="64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64"/>
      <c r="U115" s="64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</row>
    <row r="116" spans="1:46" s="117" customFormat="1">
      <c r="A116" s="151"/>
      <c r="B116" s="151"/>
      <c r="C116" s="116"/>
      <c r="D116" s="152"/>
      <c r="E116" s="116"/>
      <c r="F116" s="133"/>
      <c r="G116" s="133"/>
      <c r="H116" s="116"/>
      <c r="I116" s="64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64"/>
      <c r="U116" s="64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</row>
    <row r="117" spans="1:46" s="117" customFormat="1">
      <c r="A117" s="151"/>
      <c r="B117" s="151"/>
      <c r="C117" s="116"/>
      <c r="D117" s="152"/>
      <c r="E117" s="116"/>
      <c r="F117" s="133"/>
      <c r="G117" s="133"/>
      <c r="H117" s="116"/>
      <c r="I117" s="64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64"/>
      <c r="U117" s="64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</row>
    <row r="118" spans="1:46" s="117" customFormat="1">
      <c r="A118" s="151"/>
      <c r="B118" s="151"/>
      <c r="C118" s="116"/>
      <c r="D118" s="152"/>
      <c r="E118" s="116"/>
      <c r="F118" s="133"/>
      <c r="G118" s="133"/>
      <c r="H118" s="116"/>
      <c r="I118" s="64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64"/>
      <c r="U118" s="64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</row>
    <row r="119" spans="1:46" s="117" customFormat="1">
      <c r="A119" s="151"/>
      <c r="B119" s="151"/>
      <c r="C119" s="116"/>
      <c r="D119" s="152"/>
      <c r="E119" s="116"/>
      <c r="F119" s="133"/>
      <c r="G119" s="133"/>
      <c r="H119" s="116"/>
      <c r="I119" s="64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64"/>
      <c r="U119" s="64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</row>
    <row r="120" spans="1:46" s="117" customFormat="1">
      <c r="A120" s="151"/>
      <c r="B120" s="151"/>
      <c r="C120" s="116"/>
      <c r="D120" s="152"/>
      <c r="E120" s="116"/>
      <c r="F120" s="133"/>
      <c r="G120" s="133"/>
      <c r="H120" s="116"/>
      <c r="I120" s="64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64"/>
      <c r="U120" s="64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</row>
    <row r="121" spans="1:46" s="117" customFormat="1">
      <c r="A121" s="151"/>
      <c r="B121" s="151"/>
      <c r="C121" s="116"/>
      <c r="D121" s="152"/>
      <c r="E121" s="116"/>
      <c r="F121" s="133"/>
      <c r="G121" s="133"/>
      <c r="H121" s="116"/>
      <c r="I121" s="64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64"/>
      <c r="U121" s="64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</row>
    <row r="122" spans="1:46" s="117" customFormat="1">
      <c r="A122" s="151"/>
      <c r="B122" s="151"/>
      <c r="C122" s="116"/>
      <c r="D122" s="152"/>
      <c r="E122" s="116"/>
      <c r="F122" s="133"/>
      <c r="G122" s="133"/>
      <c r="H122" s="116"/>
      <c r="I122" s="64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64"/>
      <c r="U122" s="64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</row>
    <row r="123" spans="1:46" s="117" customFormat="1">
      <c r="A123" s="151"/>
      <c r="B123" s="151"/>
      <c r="C123" s="116"/>
      <c r="D123" s="152"/>
      <c r="E123" s="116"/>
      <c r="F123" s="133"/>
      <c r="G123" s="133"/>
      <c r="H123" s="116"/>
      <c r="I123" s="6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64"/>
      <c r="U123" s="64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</row>
    <row r="124" spans="1:46" s="117" customFormat="1">
      <c r="A124" s="151"/>
      <c r="B124" s="151"/>
      <c r="C124" s="116"/>
      <c r="D124" s="152"/>
      <c r="E124" s="116"/>
      <c r="F124" s="133"/>
      <c r="G124" s="133"/>
      <c r="H124" s="116"/>
      <c r="I124" s="6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64"/>
      <c r="U124" s="64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</row>
    <row r="125" spans="1:46" s="117" customFormat="1">
      <c r="A125" s="151"/>
      <c r="B125" s="151"/>
      <c r="C125" s="116"/>
      <c r="D125" s="152"/>
      <c r="E125" s="116"/>
      <c r="F125" s="133"/>
      <c r="G125" s="133"/>
      <c r="H125" s="116"/>
      <c r="I125" s="6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64"/>
      <c r="U125" s="64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</row>
    <row r="126" spans="1:46" s="117" customFormat="1">
      <c r="A126" s="151"/>
      <c r="B126" s="151"/>
      <c r="C126" s="116"/>
      <c r="D126" s="152"/>
      <c r="E126" s="116"/>
      <c r="F126" s="133"/>
      <c r="G126" s="133"/>
      <c r="H126" s="116"/>
      <c r="I126" s="64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64"/>
      <c r="U126" s="64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</row>
    <row r="127" spans="1:46" s="117" customFormat="1">
      <c r="A127" s="151"/>
      <c r="B127" s="151"/>
      <c r="C127" s="116"/>
      <c r="D127" s="152"/>
      <c r="E127" s="116"/>
      <c r="F127" s="133"/>
      <c r="G127" s="133"/>
      <c r="H127" s="116"/>
      <c r="I127" s="64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64"/>
      <c r="U127" s="64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</row>
    <row r="128" spans="1:46" s="117" customFormat="1">
      <c r="A128" s="151"/>
      <c r="B128" s="151"/>
      <c r="C128" s="116"/>
      <c r="D128" s="152"/>
      <c r="E128" s="116"/>
      <c r="F128" s="133"/>
      <c r="G128" s="133"/>
      <c r="H128" s="116"/>
      <c r="I128" s="64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64"/>
      <c r="U128" s="64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</row>
    <row r="129" spans="1:46" s="117" customFormat="1">
      <c r="A129" s="151"/>
      <c r="B129" s="151"/>
      <c r="C129" s="116"/>
      <c r="D129" s="152"/>
      <c r="E129" s="116"/>
      <c r="F129" s="133"/>
      <c r="G129" s="133"/>
      <c r="H129" s="116"/>
      <c r="I129" s="64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64"/>
      <c r="U129" s="64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</row>
    <row r="130" spans="1:46" s="117" customFormat="1">
      <c r="A130" s="151"/>
      <c r="B130" s="151"/>
      <c r="C130" s="116"/>
      <c r="D130" s="152"/>
      <c r="E130" s="116"/>
      <c r="F130" s="133"/>
      <c r="G130" s="133"/>
      <c r="H130" s="116"/>
      <c r="I130" s="64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64"/>
      <c r="U130" s="64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</row>
    <row r="131" spans="1:46" s="117" customFormat="1">
      <c r="A131" s="151"/>
      <c r="B131" s="151"/>
      <c r="C131" s="116"/>
      <c r="D131" s="152"/>
      <c r="E131" s="116"/>
      <c r="F131" s="133"/>
      <c r="G131" s="133"/>
      <c r="H131" s="116"/>
      <c r="I131" s="64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64"/>
      <c r="U131" s="64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</row>
    <row r="132" spans="1:46" s="117" customFormat="1">
      <c r="A132" s="151"/>
      <c r="B132" s="151"/>
      <c r="C132" s="116"/>
      <c r="D132" s="152"/>
      <c r="E132" s="116"/>
      <c r="F132" s="133"/>
      <c r="G132" s="133"/>
      <c r="H132" s="116"/>
      <c r="I132" s="64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64"/>
      <c r="U132" s="64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</row>
    <row r="133" spans="1:46" s="117" customFormat="1">
      <c r="A133" s="151"/>
      <c r="B133" s="151"/>
      <c r="C133" s="116"/>
      <c r="D133" s="152"/>
      <c r="E133" s="116"/>
      <c r="F133" s="133"/>
      <c r="G133" s="133"/>
      <c r="H133" s="116"/>
      <c r="I133" s="64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64"/>
      <c r="U133" s="64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</row>
    <row r="134" spans="1:46" s="117" customFormat="1">
      <c r="A134" s="151"/>
      <c r="B134" s="151"/>
      <c r="C134" s="116"/>
      <c r="D134" s="152"/>
      <c r="E134" s="116"/>
      <c r="F134" s="133"/>
      <c r="G134" s="133"/>
      <c r="H134" s="116"/>
      <c r="I134" s="64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64"/>
      <c r="U134" s="64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</row>
    <row r="135" spans="1:46" s="117" customFormat="1">
      <c r="A135" s="151"/>
      <c r="B135" s="151"/>
      <c r="C135" s="116"/>
      <c r="D135" s="152"/>
      <c r="E135" s="116"/>
      <c r="F135" s="133"/>
      <c r="G135" s="133"/>
      <c r="H135" s="116"/>
      <c r="I135" s="64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64"/>
      <c r="U135" s="64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</row>
    <row r="136" spans="1:46" s="117" customFormat="1">
      <c r="A136" s="151"/>
      <c r="B136" s="151"/>
      <c r="C136" s="116"/>
      <c r="D136" s="152"/>
      <c r="E136" s="116"/>
      <c r="F136" s="133"/>
      <c r="G136" s="133"/>
      <c r="H136" s="116"/>
      <c r="I136" s="64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64"/>
      <c r="U136" s="64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</row>
    <row r="137" spans="1:46" s="117" customFormat="1">
      <c r="A137" s="151"/>
      <c r="B137" s="151"/>
      <c r="C137" s="116"/>
      <c r="D137" s="152"/>
      <c r="E137" s="116"/>
      <c r="F137" s="133"/>
      <c r="G137" s="133"/>
      <c r="H137" s="116"/>
      <c r="I137" s="64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64"/>
      <c r="U137" s="64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</row>
    <row r="138" spans="1:46" s="117" customFormat="1">
      <c r="A138" s="151"/>
      <c r="B138" s="151"/>
      <c r="C138" s="116"/>
      <c r="D138" s="152"/>
      <c r="E138" s="116"/>
      <c r="F138" s="133"/>
      <c r="G138" s="133"/>
      <c r="H138" s="116"/>
      <c r="I138" s="64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64"/>
      <c r="U138" s="64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</row>
    <row r="139" spans="1:46" s="117" customFormat="1">
      <c r="A139" s="151"/>
      <c r="B139" s="151"/>
      <c r="C139" s="116"/>
      <c r="D139" s="152"/>
      <c r="E139" s="116"/>
      <c r="F139" s="133"/>
      <c r="G139" s="133"/>
      <c r="H139" s="116"/>
      <c r="I139" s="64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64"/>
      <c r="U139" s="64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</row>
    <row r="140" spans="1:46" s="117" customFormat="1">
      <c r="A140" s="151"/>
      <c r="B140" s="151"/>
      <c r="C140" s="116"/>
      <c r="D140" s="152"/>
      <c r="E140" s="116"/>
      <c r="F140" s="133"/>
      <c r="G140" s="133"/>
      <c r="H140" s="116"/>
      <c r="I140" s="64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64"/>
      <c r="U140" s="64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</row>
    <row r="141" spans="1:46" s="117" customFormat="1">
      <c r="A141" s="151"/>
      <c r="B141" s="151"/>
      <c r="C141" s="116"/>
      <c r="D141" s="152"/>
      <c r="E141" s="116"/>
      <c r="F141" s="133"/>
      <c r="G141" s="133"/>
      <c r="H141" s="116"/>
      <c r="I141" s="64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64"/>
      <c r="U141" s="64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</row>
    <row r="142" spans="1:46" s="117" customFormat="1">
      <c r="A142" s="151"/>
      <c r="B142" s="151"/>
      <c r="C142" s="116"/>
      <c r="D142" s="152"/>
      <c r="E142" s="116"/>
      <c r="F142" s="133"/>
      <c r="G142" s="133"/>
      <c r="H142" s="116"/>
      <c r="I142" s="64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64"/>
      <c r="U142" s="64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</row>
    <row r="143" spans="1:46" s="117" customFormat="1">
      <c r="A143" s="151"/>
      <c r="B143" s="151"/>
      <c r="C143" s="116"/>
      <c r="D143" s="152"/>
      <c r="E143" s="116"/>
      <c r="F143" s="133"/>
      <c r="G143" s="133"/>
      <c r="H143" s="116"/>
      <c r="I143" s="64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64"/>
      <c r="U143" s="64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</row>
    <row r="144" spans="1:46" s="117" customFormat="1">
      <c r="A144" s="151"/>
      <c r="B144" s="151"/>
      <c r="C144" s="116"/>
      <c r="D144" s="152"/>
      <c r="E144" s="116"/>
      <c r="F144" s="133"/>
      <c r="G144" s="133"/>
      <c r="H144" s="116"/>
      <c r="I144" s="64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64"/>
      <c r="U144" s="64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</row>
    <row r="145" spans="1:46" s="117" customFormat="1">
      <c r="A145" s="151"/>
      <c r="B145" s="151"/>
      <c r="C145" s="116"/>
      <c r="D145" s="152"/>
      <c r="E145" s="116"/>
      <c r="F145" s="133"/>
      <c r="G145" s="133"/>
      <c r="H145" s="116"/>
      <c r="I145" s="6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64"/>
      <c r="U145" s="64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</row>
    <row r="146" spans="1:46" s="117" customFormat="1">
      <c r="A146" s="151"/>
      <c r="B146" s="151"/>
      <c r="C146" s="116"/>
      <c r="D146" s="152"/>
      <c r="E146" s="116"/>
      <c r="F146" s="133"/>
      <c r="G146" s="133"/>
      <c r="H146" s="116"/>
      <c r="I146" s="64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64"/>
      <c r="U146" s="64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</row>
    <row r="147" spans="1:46" s="117" customFormat="1">
      <c r="A147" s="151"/>
      <c r="B147" s="151"/>
      <c r="C147" s="116"/>
      <c r="D147" s="152"/>
      <c r="E147" s="116"/>
      <c r="F147" s="133"/>
      <c r="G147" s="133"/>
      <c r="H147" s="116"/>
      <c r="I147" s="64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64"/>
      <c r="U147" s="64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</row>
    <row r="148" spans="1:46" s="117" customFormat="1">
      <c r="A148" s="151"/>
      <c r="B148" s="151"/>
      <c r="C148" s="116"/>
      <c r="D148" s="152"/>
      <c r="E148" s="116"/>
      <c r="F148" s="133"/>
      <c r="G148" s="133"/>
      <c r="H148" s="116"/>
      <c r="I148" s="64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64"/>
      <c r="U148" s="64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</row>
    <row r="149" spans="1:46" s="117" customFormat="1">
      <c r="A149" s="151"/>
      <c r="B149" s="151"/>
      <c r="C149" s="116"/>
      <c r="D149" s="152"/>
      <c r="E149" s="116"/>
      <c r="F149" s="133"/>
      <c r="G149" s="133"/>
      <c r="H149" s="116"/>
      <c r="I149" s="64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64"/>
      <c r="U149" s="64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</row>
    <row r="150" spans="1:46" s="117" customFormat="1">
      <c r="A150" s="151"/>
      <c r="B150" s="151"/>
      <c r="C150" s="116"/>
      <c r="D150" s="152"/>
      <c r="E150" s="116"/>
      <c r="F150" s="133"/>
      <c r="G150" s="133"/>
      <c r="H150" s="116"/>
      <c r="I150" s="64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64"/>
      <c r="U150" s="64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</row>
    <row r="151" spans="1:46" s="117" customFormat="1">
      <c r="A151" s="151"/>
      <c r="B151" s="151"/>
      <c r="C151" s="116"/>
      <c r="D151" s="152"/>
      <c r="E151" s="116"/>
      <c r="F151" s="133"/>
      <c r="G151" s="133"/>
      <c r="H151" s="116"/>
      <c r="I151" s="64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64"/>
      <c r="U151" s="64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</row>
    <row r="152" spans="1:46" s="117" customFormat="1">
      <c r="A152" s="151"/>
      <c r="B152" s="151"/>
      <c r="C152" s="116"/>
      <c r="D152" s="152"/>
      <c r="E152" s="116"/>
      <c r="F152" s="133"/>
      <c r="G152" s="133"/>
      <c r="H152" s="116"/>
      <c r="I152" s="64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64"/>
      <c r="U152" s="64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</row>
    <row r="153" spans="1:46" s="117" customFormat="1">
      <c r="A153" s="151"/>
      <c r="B153" s="151"/>
      <c r="C153" s="116"/>
      <c r="D153" s="152"/>
      <c r="E153" s="116"/>
      <c r="F153" s="133"/>
      <c r="G153" s="133"/>
      <c r="H153" s="116"/>
      <c r="I153" s="64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64"/>
      <c r="U153" s="64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</row>
    <row r="154" spans="1:46" s="117" customFormat="1">
      <c r="A154" s="151"/>
      <c r="B154" s="151"/>
      <c r="C154" s="116"/>
      <c r="D154" s="152"/>
      <c r="E154" s="116"/>
      <c r="F154" s="133"/>
      <c r="G154" s="133"/>
      <c r="H154" s="116"/>
      <c r="I154" s="64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64"/>
      <c r="U154" s="64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</row>
    <row r="155" spans="1:46" s="117" customFormat="1">
      <c r="A155" s="151"/>
      <c r="B155" s="151"/>
      <c r="C155" s="116"/>
      <c r="D155" s="152"/>
      <c r="E155" s="116"/>
      <c r="F155" s="133"/>
      <c r="G155" s="133"/>
      <c r="H155" s="116"/>
      <c r="I155" s="64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64"/>
      <c r="U155" s="64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</row>
    <row r="156" spans="1:46" s="117" customFormat="1">
      <c r="A156" s="151"/>
      <c r="B156" s="151"/>
      <c r="C156" s="116"/>
      <c r="D156" s="152"/>
      <c r="E156" s="116"/>
      <c r="F156" s="133"/>
      <c r="G156" s="133"/>
      <c r="H156" s="116"/>
      <c r="I156" s="64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64"/>
      <c r="U156" s="64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</row>
    <row r="157" spans="1:46" s="117" customFormat="1">
      <c r="A157" s="151"/>
      <c r="B157" s="151"/>
      <c r="C157" s="116"/>
      <c r="D157" s="152"/>
      <c r="E157" s="116"/>
      <c r="F157" s="133"/>
      <c r="G157" s="133"/>
      <c r="H157" s="116"/>
      <c r="I157" s="64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64"/>
      <c r="U157" s="64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</row>
    <row r="158" spans="1:46" s="117" customFormat="1">
      <c r="A158" s="151"/>
      <c r="B158" s="151"/>
      <c r="C158" s="116"/>
      <c r="D158" s="152"/>
      <c r="E158" s="116"/>
      <c r="F158" s="133"/>
      <c r="G158" s="133"/>
      <c r="H158" s="116"/>
      <c r="I158" s="64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64"/>
      <c r="U158" s="64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</row>
    <row r="159" spans="1:46" s="117" customFormat="1">
      <c r="A159" s="151"/>
      <c r="B159" s="151"/>
      <c r="C159" s="116"/>
      <c r="D159" s="152"/>
      <c r="E159" s="116"/>
      <c r="F159" s="133"/>
      <c r="G159" s="133"/>
      <c r="H159" s="116"/>
      <c r="I159" s="64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64"/>
      <c r="U159" s="64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</row>
    <row r="160" spans="1:46" s="117" customFormat="1">
      <c r="A160" s="151"/>
      <c r="B160" s="151"/>
      <c r="C160" s="116"/>
      <c r="D160" s="152"/>
      <c r="E160" s="116"/>
      <c r="F160" s="133"/>
      <c r="G160" s="133"/>
      <c r="H160" s="116"/>
      <c r="I160" s="64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64"/>
      <c r="U160" s="64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</row>
    <row r="161" spans="1:46" s="117" customFormat="1">
      <c r="A161" s="151"/>
      <c r="B161" s="151"/>
      <c r="C161" s="116"/>
      <c r="D161" s="152"/>
      <c r="E161" s="116"/>
      <c r="F161" s="133"/>
      <c r="G161" s="133"/>
      <c r="H161" s="116"/>
      <c r="I161" s="64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64"/>
      <c r="U161" s="64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</row>
    <row r="162" spans="1:46" s="117" customFormat="1">
      <c r="A162" s="151"/>
      <c r="B162" s="151"/>
      <c r="C162" s="116"/>
      <c r="D162" s="152"/>
      <c r="E162" s="116"/>
      <c r="F162" s="133"/>
      <c r="G162" s="133"/>
      <c r="H162" s="116"/>
      <c r="I162" s="64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64"/>
      <c r="U162" s="64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</row>
    <row r="163" spans="1:46" s="117" customFormat="1">
      <c r="A163" s="151"/>
      <c r="B163" s="151"/>
      <c r="C163" s="116"/>
      <c r="D163" s="152"/>
      <c r="E163" s="116"/>
      <c r="F163" s="133"/>
      <c r="G163" s="133"/>
      <c r="H163" s="116"/>
      <c r="I163" s="64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64"/>
      <c r="U163" s="64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</row>
    <row r="164" spans="1:46" s="117" customFormat="1">
      <c r="A164" s="151"/>
      <c r="B164" s="151"/>
      <c r="C164" s="116"/>
      <c r="D164" s="152"/>
      <c r="E164" s="116"/>
      <c r="F164" s="133"/>
      <c r="G164" s="133"/>
      <c r="H164" s="116"/>
      <c r="I164" s="64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64"/>
      <c r="U164" s="64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</row>
    <row r="165" spans="1:46" s="117" customFormat="1">
      <c r="A165" s="151"/>
      <c r="B165" s="151"/>
      <c r="C165" s="116"/>
      <c r="D165" s="152"/>
      <c r="E165" s="116"/>
      <c r="F165" s="133"/>
      <c r="G165" s="133"/>
      <c r="H165" s="116"/>
      <c r="I165" s="64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64"/>
      <c r="U165" s="64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</row>
    <row r="166" spans="1:46" s="117" customFormat="1">
      <c r="A166" s="151"/>
      <c r="B166" s="151"/>
      <c r="C166" s="116"/>
      <c r="D166" s="152"/>
      <c r="E166" s="116"/>
      <c r="F166" s="133"/>
      <c r="G166" s="133"/>
      <c r="H166" s="116"/>
      <c r="I166" s="64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64"/>
      <c r="U166" s="64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</row>
    <row r="167" spans="1:46" s="117" customFormat="1">
      <c r="A167" s="151"/>
      <c r="B167" s="151"/>
      <c r="C167" s="116"/>
      <c r="D167" s="152"/>
      <c r="E167" s="116"/>
      <c r="F167" s="133"/>
      <c r="G167" s="133"/>
      <c r="H167" s="116"/>
      <c r="I167" s="64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64"/>
      <c r="U167" s="64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</row>
    <row r="168" spans="1:46" s="117" customFormat="1">
      <c r="A168" s="151"/>
      <c r="B168" s="151"/>
      <c r="C168" s="116"/>
      <c r="D168" s="152"/>
      <c r="E168" s="116"/>
      <c r="F168" s="133"/>
      <c r="G168" s="133"/>
      <c r="H168" s="116"/>
      <c r="I168" s="64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64"/>
      <c r="U168" s="64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</row>
    <row r="169" spans="1:46" s="117" customFormat="1">
      <c r="A169" s="151"/>
      <c r="B169" s="151"/>
      <c r="C169" s="116"/>
      <c r="D169" s="152"/>
      <c r="E169" s="116"/>
      <c r="F169" s="133"/>
      <c r="G169" s="133"/>
      <c r="H169" s="116"/>
      <c r="I169" s="64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64"/>
      <c r="U169" s="64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</row>
    <row r="170" spans="1:46" s="117" customFormat="1">
      <c r="A170" s="151"/>
      <c r="B170" s="151"/>
      <c r="C170" s="116"/>
      <c r="D170" s="152"/>
      <c r="E170" s="116"/>
      <c r="F170" s="133"/>
      <c r="G170" s="133"/>
      <c r="H170" s="116"/>
      <c r="I170" s="64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64"/>
      <c r="U170" s="64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</row>
    <row r="171" spans="1:46" s="117" customFormat="1">
      <c r="A171" s="151"/>
      <c r="B171" s="151"/>
      <c r="C171" s="116"/>
      <c r="D171" s="152"/>
      <c r="E171" s="116"/>
      <c r="F171" s="133"/>
      <c r="G171" s="133"/>
      <c r="H171" s="116"/>
      <c r="I171" s="64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64"/>
      <c r="U171" s="64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</row>
    <row r="172" spans="1:46" s="117" customFormat="1">
      <c r="A172" s="151"/>
      <c r="B172" s="151"/>
      <c r="C172" s="116"/>
      <c r="D172" s="152"/>
      <c r="E172" s="116"/>
      <c r="F172" s="133"/>
      <c r="G172" s="133"/>
      <c r="H172" s="116"/>
      <c r="I172" s="64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64"/>
      <c r="U172" s="64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</row>
    <row r="173" spans="1:46" s="117" customFormat="1">
      <c r="A173" s="151"/>
      <c r="B173" s="151"/>
      <c r="C173" s="116"/>
      <c r="D173" s="152"/>
      <c r="E173" s="116"/>
      <c r="F173" s="133"/>
      <c r="G173" s="133"/>
      <c r="H173" s="116"/>
      <c r="I173" s="64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64"/>
      <c r="U173" s="64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</row>
    <row r="174" spans="1:46" s="117" customFormat="1">
      <c r="A174" s="151"/>
      <c r="B174" s="151"/>
      <c r="C174" s="116"/>
      <c r="D174" s="152"/>
      <c r="E174" s="116"/>
      <c r="F174" s="133"/>
      <c r="G174" s="133"/>
      <c r="H174" s="116"/>
      <c r="I174" s="64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64"/>
      <c r="U174" s="64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</row>
    <row r="175" spans="1:46" s="117" customFormat="1">
      <c r="A175" s="151"/>
      <c r="B175" s="151"/>
      <c r="C175" s="116"/>
      <c r="D175" s="152"/>
      <c r="E175" s="116"/>
      <c r="F175" s="133"/>
      <c r="G175" s="133"/>
      <c r="H175" s="116"/>
      <c r="I175" s="64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64"/>
      <c r="U175" s="64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</row>
    <row r="176" spans="1:46" s="117" customFormat="1">
      <c r="A176" s="151"/>
      <c r="B176" s="151"/>
      <c r="C176" s="116"/>
      <c r="D176" s="152"/>
      <c r="E176" s="116"/>
      <c r="F176" s="133"/>
      <c r="G176" s="133"/>
      <c r="H176" s="116"/>
      <c r="I176" s="64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64"/>
      <c r="U176" s="64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</row>
    <row r="177" spans="1:46" s="117" customFormat="1">
      <c r="A177" s="151"/>
      <c r="B177" s="151"/>
      <c r="C177" s="116"/>
      <c r="D177" s="152"/>
      <c r="E177" s="116"/>
      <c r="F177" s="133"/>
      <c r="G177" s="133"/>
      <c r="H177" s="116"/>
      <c r="I177" s="64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64"/>
      <c r="U177" s="64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</row>
    <row r="178" spans="1:46" s="117" customFormat="1">
      <c r="A178" s="151"/>
      <c r="B178" s="151"/>
      <c r="C178" s="116"/>
      <c r="D178" s="152"/>
      <c r="E178" s="116"/>
      <c r="F178" s="133"/>
      <c r="G178" s="133"/>
      <c r="H178" s="116"/>
      <c r="I178" s="64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64"/>
      <c r="U178" s="64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</row>
    <row r="179" spans="1:46" s="117" customFormat="1">
      <c r="A179" s="151"/>
      <c r="B179" s="151"/>
      <c r="C179" s="116"/>
      <c r="D179" s="152"/>
      <c r="E179" s="116"/>
      <c r="F179" s="133"/>
      <c r="G179" s="133"/>
      <c r="H179" s="116"/>
      <c r="I179" s="64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64"/>
      <c r="U179" s="64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</row>
    <row r="180" spans="1:46" s="117" customFormat="1">
      <c r="A180" s="151"/>
      <c r="B180" s="151"/>
      <c r="C180" s="116"/>
      <c r="D180" s="152"/>
      <c r="E180" s="116"/>
      <c r="F180" s="133"/>
      <c r="G180" s="133"/>
      <c r="H180" s="116"/>
      <c r="I180" s="64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64"/>
      <c r="U180" s="64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</row>
    <row r="181" spans="1:46" s="117" customFormat="1">
      <c r="A181" s="151"/>
      <c r="B181" s="151"/>
      <c r="C181" s="116"/>
      <c r="D181" s="152"/>
      <c r="E181" s="116"/>
      <c r="F181" s="133"/>
      <c r="G181" s="133"/>
      <c r="H181" s="116"/>
      <c r="I181" s="64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64"/>
      <c r="U181" s="64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</row>
    <row r="182" spans="1:46" s="117" customFormat="1">
      <c r="A182" s="151"/>
      <c r="B182" s="151"/>
      <c r="C182" s="116"/>
      <c r="D182" s="152"/>
      <c r="E182" s="116"/>
      <c r="F182" s="133"/>
      <c r="G182" s="133"/>
      <c r="H182" s="116"/>
      <c r="I182" s="64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64"/>
      <c r="U182" s="64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</row>
    <row r="183" spans="1:46" s="117" customFormat="1">
      <c r="A183" s="151"/>
      <c r="B183" s="151"/>
      <c r="C183" s="116"/>
      <c r="D183" s="152"/>
      <c r="E183" s="116"/>
      <c r="F183" s="133"/>
      <c r="G183" s="133"/>
      <c r="H183" s="116"/>
      <c r="I183" s="64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64"/>
      <c r="U183" s="64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</row>
    <row r="184" spans="1:46" s="117" customFormat="1">
      <c r="A184" s="151"/>
      <c r="B184" s="151"/>
      <c r="C184" s="116"/>
      <c r="D184" s="152"/>
      <c r="E184" s="116"/>
      <c r="F184" s="133"/>
      <c r="G184" s="133"/>
      <c r="H184" s="116"/>
      <c r="I184" s="64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64"/>
      <c r="U184" s="64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</row>
    <row r="185" spans="1:46" s="117" customFormat="1">
      <c r="A185" s="151"/>
      <c r="B185" s="151"/>
      <c r="C185" s="116"/>
      <c r="D185" s="152"/>
      <c r="E185" s="116"/>
      <c r="F185" s="133"/>
      <c r="G185" s="133"/>
      <c r="H185" s="116"/>
      <c r="I185" s="64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64"/>
      <c r="U185" s="64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</row>
    <row r="186" spans="1:46" s="117" customFormat="1">
      <c r="A186" s="151"/>
      <c r="B186" s="151"/>
      <c r="C186" s="116"/>
      <c r="D186" s="152"/>
      <c r="E186" s="116"/>
      <c r="F186" s="133"/>
      <c r="G186" s="133"/>
      <c r="H186" s="116"/>
      <c r="I186" s="64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64"/>
      <c r="U186" s="64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</row>
    <row r="187" spans="1:46" s="117" customFormat="1">
      <c r="A187" s="151"/>
      <c r="B187" s="151"/>
      <c r="C187" s="116"/>
      <c r="D187" s="152"/>
      <c r="E187" s="116"/>
      <c r="F187" s="133"/>
      <c r="G187" s="133"/>
      <c r="H187" s="116"/>
      <c r="I187" s="64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64"/>
      <c r="U187" s="64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</row>
    <row r="188" spans="1:46" s="117" customFormat="1">
      <c r="A188" s="151"/>
      <c r="B188" s="151"/>
      <c r="C188" s="116"/>
      <c r="D188" s="152"/>
      <c r="E188" s="116"/>
      <c r="F188" s="133"/>
      <c r="G188" s="133"/>
      <c r="H188" s="116"/>
      <c r="I188" s="64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64"/>
      <c r="U188" s="64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</row>
    <row r="189" spans="1:46" s="117" customFormat="1">
      <c r="A189" s="151"/>
      <c r="B189" s="151"/>
      <c r="C189" s="116"/>
      <c r="D189" s="152"/>
      <c r="E189" s="116"/>
      <c r="F189" s="133"/>
      <c r="G189" s="133"/>
      <c r="H189" s="116"/>
      <c r="I189" s="64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64"/>
      <c r="U189" s="64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</row>
    <row r="190" spans="1:46" s="117" customFormat="1">
      <c r="A190" s="151"/>
      <c r="B190" s="151"/>
      <c r="C190" s="116"/>
      <c r="D190" s="152"/>
      <c r="E190" s="116"/>
      <c r="F190" s="133"/>
      <c r="G190" s="133"/>
      <c r="H190" s="116"/>
      <c r="I190" s="64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64"/>
      <c r="U190" s="64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</row>
    <row r="191" spans="1:46" s="117" customFormat="1">
      <c r="A191" s="151"/>
      <c r="B191" s="151"/>
      <c r="C191" s="116"/>
      <c r="D191" s="152"/>
      <c r="E191" s="116"/>
      <c r="F191" s="133"/>
      <c r="G191" s="133"/>
      <c r="H191" s="116"/>
      <c r="I191" s="64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64"/>
      <c r="U191" s="64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</row>
    <row r="192" spans="1:46" s="117" customFormat="1">
      <c r="A192" s="151"/>
      <c r="B192" s="151"/>
      <c r="C192" s="116"/>
      <c r="D192" s="152"/>
      <c r="E192" s="116"/>
      <c r="F192" s="133"/>
      <c r="G192" s="133"/>
      <c r="H192" s="116"/>
      <c r="I192" s="64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64"/>
      <c r="U192" s="64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</row>
    <row r="193" spans="1:46" s="117" customFormat="1">
      <c r="A193" s="151"/>
      <c r="B193" s="151"/>
      <c r="C193" s="116"/>
      <c r="D193" s="152"/>
      <c r="E193" s="116"/>
      <c r="F193" s="133"/>
      <c r="G193" s="133"/>
      <c r="H193" s="116"/>
      <c r="I193" s="64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64"/>
      <c r="U193" s="64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</row>
    <row r="194" spans="1:46" s="117" customFormat="1">
      <c r="A194" s="151"/>
      <c r="B194" s="151"/>
      <c r="C194" s="116"/>
      <c r="D194" s="152"/>
      <c r="E194" s="116"/>
      <c r="F194" s="133"/>
      <c r="G194" s="133"/>
      <c r="H194" s="116"/>
      <c r="I194" s="64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64"/>
      <c r="U194" s="64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</row>
    <row r="195" spans="1:46" s="117" customFormat="1">
      <c r="A195" s="151"/>
      <c r="B195" s="151"/>
      <c r="C195" s="116"/>
      <c r="D195" s="152"/>
      <c r="E195" s="116"/>
      <c r="F195" s="133"/>
      <c r="G195" s="133"/>
      <c r="H195" s="116"/>
      <c r="I195" s="64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64"/>
      <c r="U195" s="64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</row>
    <row r="196" spans="1:46" s="117" customFormat="1">
      <c r="A196" s="151"/>
      <c r="B196" s="151"/>
      <c r="C196" s="116"/>
      <c r="D196" s="152"/>
      <c r="E196" s="116"/>
      <c r="F196" s="133"/>
      <c r="G196" s="133"/>
      <c r="H196" s="116"/>
      <c r="I196" s="64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64"/>
      <c r="U196" s="64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</row>
    <row r="197" spans="1:46" s="117" customFormat="1">
      <c r="A197" s="151"/>
      <c r="B197" s="151"/>
      <c r="C197" s="116"/>
      <c r="D197" s="152"/>
      <c r="E197" s="116"/>
      <c r="F197" s="133"/>
      <c r="G197" s="133"/>
      <c r="H197" s="116"/>
      <c r="I197" s="64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64"/>
      <c r="U197" s="64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</row>
    <row r="198" spans="1:46" s="117" customFormat="1">
      <c r="A198" s="151"/>
      <c r="B198" s="151"/>
      <c r="C198" s="116"/>
      <c r="D198" s="152"/>
      <c r="E198" s="116"/>
      <c r="F198" s="133"/>
      <c r="G198" s="133"/>
      <c r="H198" s="116"/>
      <c r="I198" s="64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64"/>
      <c r="U198" s="64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</row>
    <row r="199" spans="1:46" s="117" customFormat="1">
      <c r="A199" s="151"/>
      <c r="B199" s="151"/>
      <c r="C199" s="116"/>
      <c r="D199" s="152"/>
      <c r="E199" s="116"/>
      <c r="F199" s="133"/>
      <c r="G199" s="133"/>
      <c r="H199" s="116"/>
      <c r="I199" s="64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64"/>
      <c r="U199" s="64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</row>
    <row r="200" spans="1:46" s="117" customFormat="1">
      <c r="A200" s="151"/>
      <c r="B200" s="151"/>
      <c r="C200" s="116"/>
      <c r="D200" s="152"/>
      <c r="E200" s="116"/>
      <c r="F200" s="133"/>
      <c r="G200" s="133"/>
      <c r="H200" s="116"/>
      <c r="I200" s="64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64"/>
      <c r="U200" s="64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</row>
    <row r="201" spans="1:46" s="117" customFormat="1">
      <c r="A201" s="151"/>
      <c r="B201" s="151"/>
      <c r="C201" s="116"/>
      <c r="D201" s="152"/>
      <c r="E201" s="116"/>
      <c r="F201" s="133"/>
      <c r="G201" s="133"/>
      <c r="H201" s="116"/>
      <c r="I201" s="64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64"/>
      <c r="U201" s="64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</row>
    <row r="202" spans="1:46" s="117" customFormat="1">
      <c r="A202" s="151"/>
      <c r="B202" s="151"/>
      <c r="C202" s="116"/>
      <c r="D202" s="152"/>
      <c r="E202" s="116"/>
      <c r="F202" s="133"/>
      <c r="G202" s="133"/>
      <c r="H202" s="116"/>
      <c r="I202" s="64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64"/>
      <c r="U202" s="64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</row>
    <row r="203" spans="1:46" s="117" customFormat="1">
      <c r="A203" s="151"/>
      <c r="B203" s="151"/>
      <c r="C203" s="116"/>
      <c r="D203" s="152"/>
      <c r="E203" s="116"/>
      <c r="F203" s="133"/>
      <c r="G203" s="133"/>
      <c r="H203" s="116"/>
      <c r="I203" s="64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64"/>
      <c r="U203" s="64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</row>
    <row r="204" spans="1:46" s="117" customFormat="1">
      <c r="A204" s="151"/>
      <c r="B204" s="151"/>
      <c r="C204" s="116"/>
      <c r="D204" s="152"/>
      <c r="E204" s="116"/>
      <c r="F204" s="133"/>
      <c r="G204" s="133"/>
      <c r="H204" s="116"/>
      <c r="I204" s="64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64"/>
      <c r="U204" s="64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</row>
    <row r="205" spans="1:46" s="117" customFormat="1">
      <c r="A205" s="151"/>
      <c r="B205" s="151"/>
      <c r="C205" s="116"/>
      <c r="D205" s="152"/>
      <c r="E205" s="116"/>
      <c r="F205" s="133"/>
      <c r="G205" s="133"/>
      <c r="H205" s="116"/>
      <c r="I205" s="64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64"/>
      <c r="U205" s="64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</row>
    <row r="206" spans="1:46" s="117" customFormat="1">
      <c r="A206" s="151"/>
      <c r="B206" s="151"/>
      <c r="C206" s="116"/>
      <c r="D206" s="152"/>
      <c r="E206" s="116"/>
      <c r="F206" s="133"/>
      <c r="G206" s="133"/>
      <c r="H206" s="116"/>
      <c r="I206" s="64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64"/>
      <c r="U206" s="64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</row>
    <row r="207" spans="1:46" s="117" customFormat="1">
      <c r="A207" s="151"/>
      <c r="B207" s="151"/>
      <c r="C207" s="116"/>
      <c r="D207" s="152"/>
      <c r="E207" s="116"/>
      <c r="F207" s="133"/>
      <c r="G207" s="133"/>
      <c r="H207" s="116"/>
      <c r="I207" s="64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64"/>
      <c r="U207" s="64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</row>
    <row r="208" spans="1:46" s="117" customFormat="1">
      <c r="A208" s="151"/>
      <c r="B208" s="151"/>
      <c r="C208" s="116"/>
      <c r="D208" s="152"/>
      <c r="E208" s="116"/>
      <c r="F208" s="133"/>
      <c r="G208" s="133"/>
      <c r="H208" s="116"/>
      <c r="I208" s="64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64"/>
      <c r="U208" s="64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</row>
    <row r="209" spans="1:46" s="117" customFormat="1">
      <c r="A209" s="151"/>
      <c r="B209" s="151"/>
      <c r="C209" s="116"/>
      <c r="D209" s="152"/>
      <c r="E209" s="116"/>
      <c r="F209" s="133"/>
      <c r="G209" s="133"/>
      <c r="H209" s="116"/>
      <c r="I209" s="64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64"/>
      <c r="U209" s="64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</row>
    <row r="210" spans="1:46" s="117" customFormat="1">
      <c r="A210" s="151"/>
      <c r="B210" s="151"/>
      <c r="C210" s="116"/>
      <c r="D210" s="152"/>
      <c r="E210" s="116"/>
      <c r="F210" s="133"/>
      <c r="G210" s="133"/>
      <c r="H210" s="116"/>
      <c r="I210" s="64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64"/>
      <c r="U210" s="64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</row>
    <row r="211" spans="1:46" s="117" customFormat="1">
      <c r="A211" s="151"/>
      <c r="B211" s="151"/>
      <c r="C211" s="116"/>
      <c r="D211" s="152"/>
      <c r="E211" s="116"/>
      <c r="F211" s="133"/>
      <c r="G211" s="133"/>
      <c r="H211" s="116"/>
      <c r="I211" s="64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64"/>
      <c r="U211" s="64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</row>
    <row r="212" spans="1:46" s="117" customFormat="1">
      <c r="A212" s="151"/>
      <c r="B212" s="151"/>
      <c r="C212" s="116"/>
      <c r="D212" s="152"/>
      <c r="E212" s="116"/>
      <c r="F212" s="133"/>
      <c r="G212" s="133"/>
      <c r="H212" s="116"/>
      <c r="I212" s="64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64"/>
      <c r="U212" s="64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</row>
    <row r="213" spans="1:46" s="117" customFormat="1">
      <c r="A213" s="151"/>
      <c r="B213" s="151"/>
      <c r="C213" s="116"/>
      <c r="D213" s="152"/>
      <c r="E213" s="116"/>
      <c r="F213" s="133"/>
      <c r="G213" s="133"/>
      <c r="H213" s="116"/>
      <c r="I213" s="64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64"/>
      <c r="U213" s="64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</row>
    <row r="214" spans="1:46" s="117" customFormat="1">
      <c r="A214" s="151"/>
      <c r="B214" s="151"/>
      <c r="C214" s="116"/>
      <c r="D214" s="152"/>
      <c r="E214" s="116"/>
      <c r="F214" s="133"/>
      <c r="G214" s="133"/>
      <c r="H214" s="116"/>
      <c r="I214" s="64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64"/>
      <c r="U214" s="64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</row>
    <row r="215" spans="1:46" s="117" customFormat="1">
      <c r="A215" s="151"/>
      <c r="B215" s="151"/>
      <c r="C215" s="116"/>
      <c r="D215" s="152"/>
      <c r="E215" s="116"/>
      <c r="F215" s="133"/>
      <c r="G215" s="133"/>
      <c r="H215" s="116"/>
      <c r="I215" s="64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64"/>
      <c r="U215" s="64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</row>
    <row r="216" spans="1:46" s="117" customFormat="1">
      <c r="A216" s="151"/>
      <c r="B216" s="151"/>
      <c r="C216" s="116"/>
      <c r="D216" s="152"/>
      <c r="E216" s="116"/>
      <c r="F216" s="133"/>
      <c r="G216" s="133"/>
      <c r="H216" s="116"/>
      <c r="I216" s="64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64"/>
      <c r="U216" s="64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</row>
    <row r="217" spans="1:46" s="117" customFormat="1">
      <c r="A217" s="151"/>
      <c r="B217" s="151"/>
      <c r="C217" s="116"/>
      <c r="D217" s="152"/>
      <c r="E217" s="116"/>
      <c r="F217" s="133"/>
      <c r="G217" s="133"/>
      <c r="H217" s="116"/>
      <c r="I217" s="64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64"/>
      <c r="U217" s="64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</row>
    <row r="218" spans="1:46" s="117" customFormat="1">
      <c r="A218" s="151"/>
      <c r="B218" s="151"/>
      <c r="C218" s="116"/>
      <c r="D218" s="152"/>
      <c r="E218" s="116"/>
      <c r="F218" s="133"/>
      <c r="G218" s="133"/>
      <c r="H218" s="116"/>
      <c r="I218" s="64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64"/>
      <c r="U218" s="64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</row>
    <row r="219" spans="1:46" s="117" customFormat="1">
      <c r="A219" s="151"/>
      <c r="B219" s="151"/>
      <c r="C219" s="116"/>
      <c r="D219" s="152"/>
      <c r="E219" s="116"/>
      <c r="F219" s="133"/>
      <c r="G219" s="133"/>
      <c r="H219" s="116"/>
      <c r="I219" s="64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64"/>
      <c r="U219" s="64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</row>
    <row r="220" spans="1:46" s="117" customFormat="1">
      <c r="A220" s="151"/>
      <c r="B220" s="151"/>
      <c r="C220" s="116"/>
      <c r="D220" s="152"/>
      <c r="E220" s="116"/>
      <c r="F220" s="133"/>
      <c r="G220" s="133"/>
      <c r="H220" s="116"/>
      <c r="I220" s="64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64"/>
      <c r="U220" s="64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</row>
    <row r="221" spans="1:46" s="117" customFormat="1">
      <c r="A221" s="151"/>
      <c r="B221" s="151"/>
      <c r="C221" s="116"/>
      <c r="D221" s="152"/>
      <c r="E221" s="116"/>
      <c r="F221" s="133"/>
      <c r="G221" s="133"/>
      <c r="H221" s="116"/>
      <c r="I221" s="64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64"/>
      <c r="U221" s="64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</row>
    <row r="222" spans="1:46" s="117" customFormat="1">
      <c r="A222" s="151"/>
      <c r="B222" s="151"/>
      <c r="C222" s="116"/>
      <c r="D222" s="152"/>
      <c r="E222" s="116"/>
      <c r="F222" s="133"/>
      <c r="G222" s="133"/>
      <c r="H222" s="116"/>
      <c r="I222" s="64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64"/>
      <c r="U222" s="64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</row>
    <row r="223" spans="1:46" s="117" customFormat="1">
      <c r="A223" s="151"/>
      <c r="B223" s="151"/>
      <c r="C223" s="116"/>
      <c r="D223" s="152"/>
      <c r="E223" s="116"/>
      <c r="F223" s="133"/>
      <c r="G223" s="133"/>
      <c r="H223" s="116"/>
      <c r="I223" s="64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64"/>
      <c r="U223" s="64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</row>
    <row r="224" spans="1:46" s="117" customFormat="1">
      <c r="A224" s="151"/>
      <c r="B224" s="151"/>
      <c r="C224" s="116"/>
      <c r="D224" s="152"/>
      <c r="E224" s="116"/>
      <c r="F224" s="133"/>
      <c r="G224" s="133"/>
      <c r="H224" s="116"/>
      <c r="I224" s="64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64"/>
      <c r="U224" s="64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</row>
    <row r="225" spans="1:46" s="117" customFormat="1">
      <c r="A225" s="151"/>
      <c r="B225" s="151"/>
      <c r="C225" s="116"/>
      <c r="D225" s="152"/>
      <c r="E225" s="116"/>
      <c r="F225" s="133"/>
      <c r="G225" s="133"/>
      <c r="H225" s="116"/>
      <c r="I225" s="64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64"/>
      <c r="U225" s="64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</row>
    <row r="226" spans="1:46">
      <c r="E226" s="24"/>
      <c r="F226" s="25"/>
      <c r="G226" s="25"/>
    </row>
    <row r="227" spans="1:46">
      <c r="E227" s="24"/>
      <c r="F227" s="25"/>
      <c r="G227" s="25"/>
    </row>
    <row r="228" spans="1:46">
      <c r="E228" s="24"/>
      <c r="F228" s="25"/>
      <c r="G228" s="25"/>
    </row>
    <row r="229" spans="1:46">
      <c r="E229" s="24"/>
      <c r="F229" s="25"/>
      <c r="G229" s="25"/>
    </row>
    <row r="230" spans="1:46">
      <c r="E230" s="24"/>
      <c r="F230" s="25"/>
      <c r="G230" s="25"/>
    </row>
    <row r="231" spans="1:46">
      <c r="E231" s="24"/>
      <c r="F231" s="25"/>
      <c r="G231" s="25"/>
    </row>
    <row r="232" spans="1:46">
      <c r="E232" s="24"/>
      <c r="F232" s="25"/>
      <c r="G232" s="25"/>
    </row>
    <row r="233" spans="1:46">
      <c r="E233" s="24"/>
      <c r="F233" s="25"/>
      <c r="G233" s="25"/>
    </row>
  </sheetData>
  <mergeCells count="5">
    <mergeCell ref="C23:F23"/>
    <mergeCell ref="C24:F24"/>
    <mergeCell ref="C45:F45"/>
    <mergeCell ref="C46:F46"/>
    <mergeCell ref="C47:F47"/>
  </mergeCells>
  <pageMargins left="0.98425196850393704" right="0.39370078740157483" top="0.39370078740157483" bottom="0.78740157480314965" header="0.39370078740157483" footer="0.39370078740157483"/>
  <pageSetup paperSize="9" scale="86" firstPageNumber="0" fitToHeight="0" orientation="portrait" horizontalDpi="300" verticalDpi="300" r:id="rId1"/>
  <headerFooter alignWithMargins="0">
    <oddFooter>&amp;L&amp;"-,Regular"&amp;9&amp;F&amp;C&amp;"-,Regular"&amp;9&amp;A&amp;R&amp;"-,Regular"&amp;9&amp;P/&amp;N</oddFooter>
  </headerFooter>
  <rowBreaks count="3" manualBreakCount="3">
    <brk id="28" max="6" man="1"/>
    <brk id="49" max="6" man="1"/>
    <brk id="6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Kanal_C2_Popis</vt:lpstr>
      <vt:lpstr>Kanal_C2_Popis!Področje_tiskanja</vt:lpstr>
      <vt:lpstr>Kanal_C2_Popis!Tiskanje_naslovov</vt:lpstr>
    </vt:vector>
  </TitlesOfParts>
  <Company>corus inzenirji doo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MatejB</dc:creator>
  <cp:keywords/>
  <dc:description/>
  <cp:lastModifiedBy>Ales  Bacer</cp:lastModifiedBy>
  <cp:revision>1</cp:revision>
  <cp:lastPrinted>2017-04-25T07:37:12Z</cp:lastPrinted>
  <dcterms:created xsi:type="dcterms:W3CDTF">2005-09-02T10:30:53Z</dcterms:created>
  <dcterms:modified xsi:type="dcterms:W3CDTF">2017-05-04T06:12:39Z</dcterms:modified>
</cp:coreProperties>
</file>