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a_delovni_zvezek"/>
  <mc:AlternateContent xmlns:mc="http://schemas.openxmlformats.org/markup-compatibility/2006">
    <mc:Choice Requires="x15">
      <x15ac:absPath xmlns:x15ac="http://schemas.microsoft.com/office/spreadsheetml/2010/11/ac" url="C:\Users\bales\Documents\javni-razpisi2018\grad.dela\CČN.ZAPORNICA\"/>
    </mc:Choice>
  </mc:AlternateContent>
  <bookViews>
    <workbookView xWindow="0" yWindow="0" windowWidth="21570" windowHeight="7245" tabRatio="846" activeTab="5"/>
  </bookViews>
  <sheets>
    <sheet name="REKAPITULACIJA" sheetId="15" r:id="rId1"/>
    <sheet name="1.GRADBENA DELA" sheetId="31" r:id="rId2"/>
    <sheet name="2.HIDROMEHANSKA OPREMA" sheetId="17" r:id="rId3"/>
    <sheet name="3. ELEKTRO NN" sheetId="32" r:id="rId4"/>
    <sheet name="4. ELEKTRO OMARA" sheetId="33" r:id="rId5"/>
    <sheet name="5. ZAGON IN DOK." sheetId="25" r:id="rId6"/>
  </sheets>
  <definedNames>
    <definedName name="_105Z_C58CD6A0_EAC1_48E3_9BFB_26AA4E9A6603_.wvu.PrintTitles_8_1" localSheetId="0">#REF!</definedName>
    <definedName name="_106Z_C58CD6A0_EAC1_48E3_9BFB_26AA4E9A6603_.wvu.PrintTitles_8_1" localSheetId="1">#REF!</definedName>
    <definedName name="_106Z_C58CD6A0_EAC1_48E3_9BFB_26AA4E9A6603_.wvu.PrintTitles_8_1">#REF!</definedName>
    <definedName name="_112Z_CFA3FBB1_F89E_46B5_B56D_247DB595A91A_.wvu.PrintTitles_1_1" localSheetId="0">#REF!</definedName>
    <definedName name="_113Z_CFA3FBB1_F89E_46B5_B56D_247DB595A91A_.wvu.PrintTitles_1_1" localSheetId="1">#REF!</definedName>
    <definedName name="_113Z_CFA3FBB1_F89E_46B5_B56D_247DB595A91A_.wvu.PrintTitles_1_1">#REF!</definedName>
    <definedName name="_119Z_CFA3FBB1_F89E_46B5_B56D_247DB595A91A_.wvu.PrintTitles_2_1" localSheetId="0">#REF!</definedName>
    <definedName name="_120Z_CFA3FBB1_F89E_46B5_B56D_247DB595A91A_.wvu.PrintTitles_2_1" localSheetId="1">#REF!</definedName>
    <definedName name="_120Z_CFA3FBB1_F89E_46B5_B56D_247DB595A91A_.wvu.PrintTitles_2_1">#REF!</definedName>
    <definedName name="_126Z_CFA3FBB1_F89E_46B5_B56D_247DB595A91A_.wvu.PrintTitles_3_1" localSheetId="0">#REF!</definedName>
    <definedName name="_127Z_CFA3FBB1_F89E_46B5_B56D_247DB595A91A_.wvu.PrintTitles_3_1" localSheetId="1">#REF!</definedName>
    <definedName name="_127Z_CFA3FBB1_F89E_46B5_B56D_247DB595A91A_.wvu.PrintTitles_3_1">#REF!</definedName>
    <definedName name="_133Z_CFA3FBB1_F89E_46B5_B56D_247DB595A91A_.wvu.PrintTitles_4_1" localSheetId="0">#REF!</definedName>
    <definedName name="_134Z_CFA3FBB1_F89E_46B5_B56D_247DB595A91A_.wvu.PrintTitles_4_1" localSheetId="1">#REF!</definedName>
    <definedName name="_134Z_CFA3FBB1_F89E_46B5_B56D_247DB595A91A_.wvu.PrintTitles_4_1">#REF!</definedName>
    <definedName name="_140Z_CFA3FBB1_F89E_46B5_B56D_247DB595A91A_.wvu.PrintTitles_5_1" localSheetId="0">#REF!</definedName>
    <definedName name="_141Z_CFA3FBB1_F89E_46B5_B56D_247DB595A91A_.wvu.PrintTitles_5_1" localSheetId="1">#REF!</definedName>
    <definedName name="_141Z_CFA3FBB1_F89E_46B5_B56D_247DB595A91A_.wvu.PrintTitles_5_1">#REF!</definedName>
    <definedName name="_147Z_CFA3FBB1_F89E_46B5_B56D_247DB595A91A_.wvu.PrintTitles_6_1" localSheetId="0">#REF!</definedName>
    <definedName name="_148Z_CFA3FBB1_F89E_46B5_B56D_247DB595A91A_.wvu.PrintTitles_6_1" localSheetId="1">#REF!</definedName>
    <definedName name="_148Z_CFA3FBB1_F89E_46B5_B56D_247DB595A91A_.wvu.PrintTitles_6_1">#REF!</definedName>
    <definedName name="_149Z_CFA3FBB1_F89E_46B5_B56D_247DB595A91A_.wvu.PrintTitles_7_1" localSheetId="1">#REF!</definedName>
    <definedName name="_149Z_CFA3FBB1_F89E_46B5_B56D_247DB595A91A_.wvu.PrintTitles_7_1">#REF!</definedName>
    <definedName name="_14Excel_BuiltIn_Print_Titles_2_1" localSheetId="0">#REF!</definedName>
    <definedName name="_155Z_CFA3FBB1_F89E_46B5_B56D_247DB595A91A_.wvu.PrintTitles_8_1" localSheetId="0">#REF!</definedName>
    <definedName name="_156Z_CFA3FBB1_F89E_46B5_B56D_247DB595A91A_.wvu.PrintTitles_8_1" localSheetId="1">#REF!</definedName>
    <definedName name="_156Z_CFA3FBB1_F89E_46B5_B56D_247DB595A91A_.wvu.PrintTitles_8_1">#REF!</definedName>
    <definedName name="_15Excel_BuiltIn_Print_Titles_2_1" localSheetId="1">#REF!</definedName>
    <definedName name="_15Excel_BuiltIn_Print_Titles_2_1">#REF!</definedName>
    <definedName name="_16Excel_BuiltIn_Print_Titles_2_1_1" localSheetId="1">#REF!</definedName>
    <definedName name="_16Excel_BuiltIn_Print_Titles_2_1_1">#REF!</definedName>
    <definedName name="_22Excel_BuiltIn_Print_Titles_3_1" localSheetId="0">#REF!</definedName>
    <definedName name="_23Excel_BuiltIn_Print_Titles_3_1" localSheetId="1">#REF!</definedName>
    <definedName name="_23Excel_BuiltIn_Print_Titles_3_1">#REF!</definedName>
    <definedName name="_24Excel_BuiltIn_Print_Titles_3_1_1" localSheetId="1">#REF!</definedName>
    <definedName name="_24Excel_BuiltIn_Print_Titles_3_1_1">#REF!</definedName>
    <definedName name="_30Excel_BuiltIn_Print_Titles_4_1" localSheetId="0">#REF!</definedName>
    <definedName name="_31Excel_BuiltIn_Print_Titles_4_1" localSheetId="1">#REF!</definedName>
    <definedName name="_31Excel_BuiltIn_Print_Titles_4_1">#REF!</definedName>
    <definedName name="_32Excel_BuiltIn_Print_Titles_4_1_1" localSheetId="1">#REF!</definedName>
    <definedName name="_32Excel_BuiltIn_Print_Titles_4_1_1">#REF!</definedName>
    <definedName name="_38Excel_BuiltIn_Print_Titles_5_1" localSheetId="0">#REF!</definedName>
    <definedName name="_39Excel_BuiltIn_Print_Titles_5_1" localSheetId="1">#REF!</definedName>
    <definedName name="_39Excel_BuiltIn_Print_Titles_5_1">#REF!</definedName>
    <definedName name="_40Excel_BuiltIn_Print_Titles_5_1_1" localSheetId="1">#REF!</definedName>
    <definedName name="_40Excel_BuiltIn_Print_Titles_5_1_1">#REF!</definedName>
    <definedName name="_46Excel_BuiltIn_Print_Titles_6_1" localSheetId="0">#REF!</definedName>
    <definedName name="_47Excel_BuiltIn_Print_Titles_6_1" localSheetId="1">#REF!</definedName>
    <definedName name="_47Excel_BuiltIn_Print_Titles_6_1">#REF!</definedName>
    <definedName name="_48Excel_BuiltIn_Print_Titles_6_1_1" localSheetId="1">#REF!</definedName>
    <definedName name="_48Excel_BuiltIn_Print_Titles_6_1_1">#REF!</definedName>
    <definedName name="_49Excel_BuiltIn_Print_Titles_7_1" localSheetId="1">#REF!</definedName>
    <definedName name="_49Excel_BuiltIn_Print_Titles_7_1">#REF!</definedName>
    <definedName name="_55Excel_BuiltIn_Print_Titles_8_1" localSheetId="0">#REF!</definedName>
    <definedName name="_56Excel_BuiltIn_Print_Titles_8_1" localSheetId="1">#REF!</definedName>
    <definedName name="_56Excel_BuiltIn_Print_Titles_8_1">#REF!</definedName>
    <definedName name="_62Z_C58CD6A0_EAC1_48E3_9BFB_26AA4E9A6603_.wvu.PrintTitles_1_1" localSheetId="0">#REF!</definedName>
    <definedName name="_63Z_C58CD6A0_EAC1_48E3_9BFB_26AA4E9A6603_.wvu.PrintTitles_1_1" localSheetId="1">#REF!</definedName>
    <definedName name="_63Z_C58CD6A0_EAC1_48E3_9BFB_26AA4E9A6603_.wvu.PrintTitles_1_1">#REF!</definedName>
    <definedName name="_69Z_C58CD6A0_EAC1_48E3_9BFB_26AA4E9A6603_.wvu.PrintTitles_2_1" localSheetId="0">#REF!</definedName>
    <definedName name="_6Excel_BuiltIn_Print_Titles_1_1" localSheetId="0">#REF!</definedName>
    <definedName name="_70Z_C58CD6A0_EAC1_48E3_9BFB_26AA4E9A6603_.wvu.PrintTitles_2_1" localSheetId="1">#REF!</definedName>
    <definedName name="_70Z_C58CD6A0_EAC1_48E3_9BFB_26AA4E9A6603_.wvu.PrintTitles_2_1">#REF!</definedName>
    <definedName name="_76Z_C58CD6A0_EAC1_48E3_9BFB_26AA4E9A6603_.wvu.PrintTitles_3_1" localSheetId="0">#REF!</definedName>
    <definedName name="_77Z_C58CD6A0_EAC1_48E3_9BFB_26AA4E9A6603_.wvu.PrintTitles_3_1" localSheetId="1">#REF!</definedName>
    <definedName name="_77Z_C58CD6A0_EAC1_48E3_9BFB_26AA4E9A6603_.wvu.PrintTitles_3_1">#REF!</definedName>
    <definedName name="_7Excel_BuiltIn_Print_Titles_1_1" localSheetId="1">#REF!</definedName>
    <definedName name="_7Excel_BuiltIn_Print_Titles_1_1">#REF!</definedName>
    <definedName name="_83Z_C58CD6A0_EAC1_48E3_9BFB_26AA4E9A6603_.wvu.PrintTitles_4_1" localSheetId="0">#REF!</definedName>
    <definedName name="_84Z_C58CD6A0_EAC1_48E3_9BFB_26AA4E9A6603_.wvu.PrintTitles_4_1" localSheetId="1">#REF!</definedName>
    <definedName name="_84Z_C58CD6A0_EAC1_48E3_9BFB_26AA4E9A6603_.wvu.PrintTitles_4_1">#REF!</definedName>
    <definedName name="_8Excel_BuiltIn_Print_Titles_1_1_1" localSheetId="1">#REF!</definedName>
    <definedName name="_8Excel_BuiltIn_Print_Titles_1_1_1">#REF!</definedName>
    <definedName name="_90Z_C58CD6A0_EAC1_48E3_9BFB_26AA4E9A6603_.wvu.PrintTitles_5_1" localSheetId="0">#REF!</definedName>
    <definedName name="_91Z_C58CD6A0_EAC1_48E3_9BFB_26AA4E9A6603_.wvu.PrintTitles_5_1" localSheetId="1">#REF!</definedName>
    <definedName name="_91Z_C58CD6A0_EAC1_48E3_9BFB_26AA4E9A6603_.wvu.PrintTitles_5_1">#REF!</definedName>
    <definedName name="_97Z_C58CD6A0_EAC1_48E3_9BFB_26AA4E9A6603_.wvu.PrintTitles_6_1" localSheetId="0">#REF!</definedName>
    <definedName name="_98Z_C58CD6A0_EAC1_48E3_9BFB_26AA4E9A6603_.wvu.PrintTitles_6_1" localSheetId="1">#REF!</definedName>
    <definedName name="_98Z_C58CD6A0_EAC1_48E3_9BFB_26AA4E9A6603_.wvu.PrintTitles_6_1">#REF!</definedName>
    <definedName name="_99Z_C58CD6A0_EAC1_48E3_9BFB_26AA4E9A6603_.wvu.PrintTitles_7_1" localSheetId="1">#REF!</definedName>
    <definedName name="_99Z_C58CD6A0_EAC1_48E3_9BFB_26AA4E9A6603_.wvu.PrintTitles_7_1">#REF!</definedName>
    <definedName name="a">#REF!</definedName>
    <definedName name="as">#REF!</definedName>
    <definedName name="asas">#REF!</definedName>
    <definedName name="asasda">#REF!</definedName>
    <definedName name="asdasd">#REF!</definedName>
    <definedName name="b">#REF!</definedName>
    <definedName name="bbbb">#REF!</definedName>
    <definedName name="cccc">#REF!</definedName>
    <definedName name="ccccccccccc">#REF!</definedName>
    <definedName name="Excel_BuiltIn_Print_Area_1" localSheetId="1">#REF!</definedName>
    <definedName name="Excel_BuiltIn_Print_Area_1">#REF!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0" localSheetId="1">#REF!</definedName>
    <definedName name="Excel_BuiltIn_Print_Area_10">#REF!</definedName>
    <definedName name="Excel_BuiltIn_Print_Area_10_1" localSheetId="1">#REF!</definedName>
    <definedName name="Excel_BuiltIn_Print_Area_10_1">#REF!</definedName>
    <definedName name="Excel_BuiltIn_Print_Area_11" localSheetId="1">#REF!</definedName>
    <definedName name="Excel_BuiltIn_Print_Area_11">#REF!</definedName>
    <definedName name="Excel_BuiltIn_Print_Area_11_1" localSheetId="1">#REF!</definedName>
    <definedName name="Excel_BuiltIn_Print_Area_11_1">#REF!</definedName>
    <definedName name="Excel_BuiltIn_Print_Area_12" localSheetId="1">#REF!</definedName>
    <definedName name="Excel_BuiltIn_Print_Area_12">#REF!</definedName>
    <definedName name="Excel_BuiltIn_Print_Area_14" localSheetId="1">#REF!</definedName>
    <definedName name="Excel_BuiltIn_Print_Area_14">#REF!</definedName>
    <definedName name="Excel_BuiltIn_Print_Area_15" localSheetId="1">#REF!</definedName>
    <definedName name="Excel_BuiltIn_Print_Area_15">#REF!</definedName>
    <definedName name="Excel_BuiltIn_Print_Area_16" localSheetId="1">#REF!</definedName>
    <definedName name="Excel_BuiltIn_Print_Area_16">#REF!</definedName>
    <definedName name="Excel_BuiltIn_Print_Area_2" localSheetId="1">#REF!</definedName>
    <definedName name="Excel_BuiltIn_Print_Area_2">#REF!</definedName>
    <definedName name="Excel_BuiltIn_Print_Area_2_1" localSheetId="1">#REF!</definedName>
    <definedName name="Excel_BuiltIn_Print_Area_2_1">#REF!</definedName>
    <definedName name="Excel_BuiltIn_Print_Area_3" localSheetId="1">#REF!</definedName>
    <definedName name="Excel_BuiltIn_Print_Area_3">#REF!</definedName>
    <definedName name="Excel_BuiltIn_Print_Area_3_1" localSheetId="1">#REF!</definedName>
    <definedName name="Excel_BuiltIn_Print_Area_3_1">#REF!</definedName>
    <definedName name="Excel_BuiltIn_Print_Area_4" localSheetId="1">#REF!</definedName>
    <definedName name="Excel_BuiltIn_Print_Area_4">#REF!</definedName>
    <definedName name="Excel_BuiltIn_Print_Area_4_1" localSheetId="1">#REF!</definedName>
    <definedName name="Excel_BuiltIn_Print_Area_4_1">#REF!</definedName>
    <definedName name="Excel_BuiltIn_Print_Area_5" localSheetId="1">#REF!</definedName>
    <definedName name="Excel_BuiltIn_Print_Area_5">#REF!</definedName>
    <definedName name="Excel_BuiltIn_Print_Area_5_1" localSheetId="1">#REF!</definedName>
    <definedName name="Excel_BuiltIn_Print_Area_5_1">#REF!</definedName>
    <definedName name="Excel_BuiltIn_Print_Area_6" localSheetId="1">#REF!</definedName>
    <definedName name="Excel_BuiltIn_Print_Area_6">#REF!</definedName>
    <definedName name="Excel_BuiltIn_Print_Area_6_1" localSheetId="1">#REF!</definedName>
    <definedName name="Excel_BuiltIn_Print_Area_6_1">#REF!</definedName>
    <definedName name="Excel_BuiltIn_Print_Area_7" localSheetId="1">#REF!</definedName>
    <definedName name="Excel_BuiltIn_Print_Area_7">#REF!</definedName>
    <definedName name="Excel_BuiltIn_Print_Area_7_1" localSheetId="1">#REF!</definedName>
    <definedName name="Excel_BuiltIn_Print_Area_7_1">#REF!</definedName>
    <definedName name="Excel_BuiltIn_Print_Area_8" localSheetId="1">#REF!</definedName>
    <definedName name="Excel_BuiltIn_Print_Area_8">#REF!</definedName>
    <definedName name="Excel_BuiltIn_Print_Area_8_1" localSheetId="1">#REF!</definedName>
    <definedName name="Excel_BuiltIn_Print_Area_8_1">#REF!</definedName>
    <definedName name="Excel_BuiltIn_Print_Area_9" localSheetId="1">#REF!</definedName>
    <definedName name="Excel_BuiltIn_Print_Area_9">#REF!</definedName>
    <definedName name="Excel_BuiltIn_Print_Area_9_1" localSheetId="1">#REF!</definedName>
    <definedName name="Excel_BuiltIn_Print_Area_9_1">#REF!</definedName>
    <definedName name="Excel_BuiltIn_Print_Titles" localSheetId="1">#REF!</definedName>
    <definedName name="Excel_BuiltIn_Print_Titles" localSheetId="0">#REF!</definedName>
    <definedName name="Excel_BuiltIn_Print_Titles">#REF!</definedName>
    <definedName name="Excel_BuiltIn_Print_Titles_1" localSheetId="1">#REF!</definedName>
    <definedName name="Excel_BuiltIn_Print_Titles_1" localSheetId="0">#REF!</definedName>
    <definedName name="Excel_BuiltIn_Print_Titles_1">#REF!</definedName>
    <definedName name="Excel_BuiltIn_Print_Titles_1_1" localSheetId="1">#REF!</definedName>
    <definedName name="Excel_BuiltIn_Print_Titles_1_1" localSheetId="0">#REF!</definedName>
    <definedName name="Excel_BuiltIn_Print_Titles_1_1">#REF!</definedName>
    <definedName name="Excel_BuiltIn_Print_Titles_1_2" localSheetId="1">#REF!</definedName>
    <definedName name="Excel_BuiltIn_Print_Titles_1_2" localSheetId="0">#REF!</definedName>
    <definedName name="Excel_BuiltIn_Print_Titles_1_2">#REF!</definedName>
    <definedName name="Excel_BuiltIn_Print_Titles_1_3" localSheetId="1">#REF!</definedName>
    <definedName name="Excel_BuiltIn_Print_Titles_1_3" localSheetId="0">#REF!</definedName>
    <definedName name="Excel_BuiltIn_Print_Titles_1_3">#REF!</definedName>
    <definedName name="Excel_BuiltIn_Print_Titles_1_4" localSheetId="1">#REF!</definedName>
    <definedName name="Excel_BuiltIn_Print_Titles_1_4" localSheetId="0">#REF!</definedName>
    <definedName name="Excel_BuiltIn_Print_Titles_1_4">#REF!</definedName>
    <definedName name="Excel_BuiltIn_Print_Titles_1_5" localSheetId="1">#REF!</definedName>
    <definedName name="Excel_BuiltIn_Print_Titles_1_5" localSheetId="0">#REF!</definedName>
    <definedName name="Excel_BuiltIn_Print_Titles_1_5">#REF!</definedName>
    <definedName name="Excel_BuiltIn_Print_Titles_1_6" localSheetId="1">#REF!</definedName>
    <definedName name="Excel_BuiltIn_Print_Titles_1_6" localSheetId="0">#REF!</definedName>
    <definedName name="Excel_BuiltIn_Print_Titles_1_6">#REF!</definedName>
    <definedName name="Excel_BuiltIn_Print_Titles_1_7" localSheetId="1">#REF!</definedName>
    <definedName name="Excel_BuiltIn_Print_Titles_1_7" localSheetId="0">#REF!</definedName>
    <definedName name="Excel_BuiltIn_Print_Titles_1_7">#REF!</definedName>
    <definedName name="Excel_BuiltIn_Print_Titles_1_8" localSheetId="1">#REF!</definedName>
    <definedName name="Excel_BuiltIn_Print_Titles_1_8" localSheetId="0">#REF!</definedName>
    <definedName name="Excel_BuiltIn_Print_Titles_1_8">#REF!</definedName>
    <definedName name="Excel_BuiltIn_Print_Titles_10" localSheetId="1">#REF!</definedName>
    <definedName name="Excel_BuiltIn_Print_Titles_10" localSheetId="0">#REF!</definedName>
    <definedName name="Excel_BuiltIn_Print_Titles_10">#REF!</definedName>
    <definedName name="Excel_BuiltIn_Print_Titles_10_1" localSheetId="1">#REF!</definedName>
    <definedName name="Excel_BuiltIn_Print_Titles_10_1" localSheetId="0">#REF!</definedName>
    <definedName name="Excel_BuiltIn_Print_Titles_10_1">#REF!</definedName>
    <definedName name="Excel_BuiltIn_Print_Titles_10_2" localSheetId="1">#REF!</definedName>
    <definedName name="Excel_BuiltIn_Print_Titles_10_2" localSheetId="0">#REF!</definedName>
    <definedName name="Excel_BuiltIn_Print_Titles_10_2">#REF!</definedName>
    <definedName name="Excel_BuiltIn_Print_Titles_10_3" localSheetId="1">#REF!</definedName>
    <definedName name="Excel_BuiltIn_Print_Titles_10_3" localSheetId="0">#REF!</definedName>
    <definedName name="Excel_BuiltIn_Print_Titles_10_3">#REF!</definedName>
    <definedName name="Excel_BuiltIn_Print_Titles_10_4" localSheetId="1">#REF!</definedName>
    <definedName name="Excel_BuiltIn_Print_Titles_10_4" localSheetId="0">#REF!</definedName>
    <definedName name="Excel_BuiltIn_Print_Titles_10_4">#REF!</definedName>
    <definedName name="Excel_BuiltIn_Print_Titles_10_5" localSheetId="1">#REF!</definedName>
    <definedName name="Excel_BuiltIn_Print_Titles_10_5" localSheetId="0">#REF!</definedName>
    <definedName name="Excel_BuiltIn_Print_Titles_10_5">#REF!</definedName>
    <definedName name="Excel_BuiltIn_Print_Titles_10_6" localSheetId="1">#REF!</definedName>
    <definedName name="Excel_BuiltIn_Print_Titles_10_6" localSheetId="0">#REF!</definedName>
    <definedName name="Excel_BuiltIn_Print_Titles_10_6">#REF!</definedName>
    <definedName name="Excel_BuiltIn_Print_Titles_10_7" localSheetId="1">#REF!</definedName>
    <definedName name="Excel_BuiltIn_Print_Titles_10_7" localSheetId="0">#REF!</definedName>
    <definedName name="Excel_BuiltIn_Print_Titles_10_7">#REF!</definedName>
    <definedName name="Excel_BuiltIn_Print_Titles_10_8" localSheetId="1">#REF!</definedName>
    <definedName name="Excel_BuiltIn_Print_Titles_10_8" localSheetId="0">#REF!</definedName>
    <definedName name="Excel_BuiltIn_Print_Titles_10_8">#REF!</definedName>
    <definedName name="Excel_BuiltIn_Print_Titles_11" localSheetId="1">#REF!</definedName>
    <definedName name="Excel_BuiltIn_Print_Titles_11" localSheetId="0">#REF!</definedName>
    <definedName name="Excel_BuiltIn_Print_Titles_11">#REF!</definedName>
    <definedName name="Excel_BuiltIn_Print_Titles_11_1" localSheetId="1">#REF!</definedName>
    <definedName name="Excel_BuiltIn_Print_Titles_11_1" localSheetId="0">#REF!</definedName>
    <definedName name="Excel_BuiltIn_Print_Titles_11_1">#REF!</definedName>
    <definedName name="Excel_BuiltIn_Print_Titles_11_2" localSheetId="1">#REF!</definedName>
    <definedName name="Excel_BuiltIn_Print_Titles_11_2" localSheetId="0">#REF!</definedName>
    <definedName name="Excel_BuiltIn_Print_Titles_11_2">#REF!</definedName>
    <definedName name="Excel_BuiltIn_Print_Titles_11_3" localSheetId="1">#REF!</definedName>
    <definedName name="Excel_BuiltIn_Print_Titles_11_3" localSheetId="0">#REF!</definedName>
    <definedName name="Excel_BuiltIn_Print_Titles_11_3">#REF!</definedName>
    <definedName name="Excel_BuiltIn_Print_Titles_11_4" localSheetId="1">#REF!</definedName>
    <definedName name="Excel_BuiltIn_Print_Titles_11_4" localSheetId="0">#REF!</definedName>
    <definedName name="Excel_BuiltIn_Print_Titles_11_4">#REF!</definedName>
    <definedName name="Excel_BuiltIn_Print_Titles_11_5" localSheetId="1">#REF!</definedName>
    <definedName name="Excel_BuiltIn_Print_Titles_11_5" localSheetId="0">#REF!</definedName>
    <definedName name="Excel_BuiltIn_Print_Titles_11_5">#REF!</definedName>
    <definedName name="Excel_BuiltIn_Print_Titles_11_6" localSheetId="1">#REF!</definedName>
    <definedName name="Excel_BuiltIn_Print_Titles_11_6" localSheetId="0">#REF!</definedName>
    <definedName name="Excel_BuiltIn_Print_Titles_11_6">#REF!</definedName>
    <definedName name="Excel_BuiltIn_Print_Titles_11_7" localSheetId="1">#REF!</definedName>
    <definedName name="Excel_BuiltIn_Print_Titles_11_7" localSheetId="0">#REF!</definedName>
    <definedName name="Excel_BuiltIn_Print_Titles_11_7">#REF!</definedName>
    <definedName name="Excel_BuiltIn_Print_Titles_11_8" localSheetId="1">#REF!</definedName>
    <definedName name="Excel_BuiltIn_Print_Titles_11_8" localSheetId="0">#REF!</definedName>
    <definedName name="Excel_BuiltIn_Print_Titles_11_8">#REF!</definedName>
    <definedName name="Excel_BuiltIn_Print_Titles_13" localSheetId="1">#REF!</definedName>
    <definedName name="Excel_BuiltIn_Print_Titles_13" localSheetId="0">#REF!</definedName>
    <definedName name="Excel_BuiltIn_Print_Titles_13">#REF!</definedName>
    <definedName name="Excel_BuiltIn_Print_Titles_13_1" localSheetId="1">#REF!</definedName>
    <definedName name="Excel_BuiltIn_Print_Titles_13_1" localSheetId="0">#REF!</definedName>
    <definedName name="Excel_BuiltIn_Print_Titles_13_1">#REF!</definedName>
    <definedName name="Excel_BuiltIn_Print_Titles_13_2" localSheetId="1">#REF!</definedName>
    <definedName name="Excel_BuiltIn_Print_Titles_13_2" localSheetId="0">#REF!</definedName>
    <definedName name="Excel_BuiltIn_Print_Titles_13_2">#REF!</definedName>
    <definedName name="Excel_BuiltIn_Print_Titles_13_3" localSheetId="1">#REF!</definedName>
    <definedName name="Excel_BuiltIn_Print_Titles_13_3" localSheetId="0">#REF!</definedName>
    <definedName name="Excel_BuiltIn_Print_Titles_13_3">#REF!</definedName>
    <definedName name="Excel_BuiltIn_Print_Titles_13_4" localSheetId="1">#REF!</definedName>
    <definedName name="Excel_BuiltIn_Print_Titles_13_4" localSheetId="0">#REF!</definedName>
    <definedName name="Excel_BuiltIn_Print_Titles_13_4">#REF!</definedName>
    <definedName name="Excel_BuiltIn_Print_Titles_13_5" localSheetId="1">#REF!</definedName>
    <definedName name="Excel_BuiltIn_Print_Titles_13_5" localSheetId="0">#REF!</definedName>
    <definedName name="Excel_BuiltIn_Print_Titles_13_5">#REF!</definedName>
    <definedName name="Excel_BuiltIn_Print_Titles_13_6" localSheetId="1">#REF!</definedName>
    <definedName name="Excel_BuiltIn_Print_Titles_13_6" localSheetId="0">#REF!</definedName>
    <definedName name="Excel_BuiltIn_Print_Titles_13_6">#REF!</definedName>
    <definedName name="Excel_BuiltIn_Print_Titles_13_7" localSheetId="1">#REF!</definedName>
    <definedName name="Excel_BuiltIn_Print_Titles_13_7" localSheetId="0">#REF!</definedName>
    <definedName name="Excel_BuiltIn_Print_Titles_13_7">#REF!</definedName>
    <definedName name="Excel_BuiltIn_Print_Titles_13_8" localSheetId="1">#REF!</definedName>
    <definedName name="Excel_BuiltIn_Print_Titles_13_8" localSheetId="0">#REF!</definedName>
    <definedName name="Excel_BuiltIn_Print_Titles_13_8">#REF!</definedName>
    <definedName name="Excel_BuiltIn_Print_Titles_14" localSheetId="1">#REF!</definedName>
    <definedName name="Excel_BuiltIn_Print_Titles_14">#REF!</definedName>
    <definedName name="Excel_BuiltIn_Print_Titles_15" localSheetId="1">#REF!</definedName>
    <definedName name="Excel_BuiltIn_Print_Titles_15">#REF!</definedName>
    <definedName name="Excel_BuiltIn_Print_Titles_2" localSheetId="1">#REF!</definedName>
    <definedName name="Excel_BuiltIn_Print_Titles_2" localSheetId="0">#REF!</definedName>
    <definedName name="Excel_BuiltIn_Print_Titles_2">#REF!</definedName>
    <definedName name="Excel_BuiltIn_Print_Titles_2_1" localSheetId="1">#REF!</definedName>
    <definedName name="Excel_BuiltIn_Print_Titles_2_1" localSheetId="0">#REF!</definedName>
    <definedName name="Excel_BuiltIn_Print_Titles_2_1">#REF!</definedName>
    <definedName name="Excel_BuiltIn_Print_Titles_2_2" localSheetId="1">#REF!</definedName>
    <definedName name="Excel_BuiltIn_Print_Titles_2_2" localSheetId="0">#REF!</definedName>
    <definedName name="Excel_BuiltIn_Print_Titles_2_2">#REF!</definedName>
    <definedName name="Excel_BuiltIn_Print_Titles_2_3" localSheetId="1">#REF!</definedName>
    <definedName name="Excel_BuiltIn_Print_Titles_2_3" localSheetId="0">#REF!</definedName>
    <definedName name="Excel_BuiltIn_Print_Titles_2_3">#REF!</definedName>
    <definedName name="Excel_BuiltIn_Print_Titles_2_4" localSheetId="1">#REF!</definedName>
    <definedName name="Excel_BuiltIn_Print_Titles_2_4" localSheetId="0">#REF!</definedName>
    <definedName name="Excel_BuiltIn_Print_Titles_2_4">#REF!</definedName>
    <definedName name="Excel_BuiltIn_Print_Titles_2_5" localSheetId="1">#REF!</definedName>
    <definedName name="Excel_BuiltIn_Print_Titles_2_5" localSheetId="0">#REF!</definedName>
    <definedName name="Excel_BuiltIn_Print_Titles_2_5">#REF!</definedName>
    <definedName name="Excel_BuiltIn_Print_Titles_2_6" localSheetId="1">#REF!</definedName>
    <definedName name="Excel_BuiltIn_Print_Titles_2_6" localSheetId="0">#REF!</definedName>
    <definedName name="Excel_BuiltIn_Print_Titles_2_6">#REF!</definedName>
    <definedName name="Excel_BuiltIn_Print_Titles_2_7" localSheetId="1">#REF!</definedName>
    <definedName name="Excel_BuiltIn_Print_Titles_2_7" localSheetId="0">#REF!</definedName>
    <definedName name="Excel_BuiltIn_Print_Titles_2_7">#REF!</definedName>
    <definedName name="Excel_BuiltIn_Print_Titles_2_8" localSheetId="1">#REF!</definedName>
    <definedName name="Excel_BuiltIn_Print_Titles_2_8" localSheetId="0">#REF!</definedName>
    <definedName name="Excel_BuiltIn_Print_Titles_2_8">#REF!</definedName>
    <definedName name="Excel_BuiltIn_Print_Titles_3" localSheetId="1">#REF!</definedName>
    <definedName name="Excel_BuiltIn_Print_Titles_3" localSheetId="0">#REF!</definedName>
    <definedName name="Excel_BuiltIn_Print_Titles_3">#REF!</definedName>
    <definedName name="Excel_BuiltIn_Print_Titles_3_1" localSheetId="1">#REF!</definedName>
    <definedName name="Excel_BuiltIn_Print_Titles_3_1" localSheetId="0">#REF!</definedName>
    <definedName name="Excel_BuiltIn_Print_Titles_3_1">#REF!</definedName>
    <definedName name="Excel_BuiltIn_Print_Titles_3_2" localSheetId="1">#REF!</definedName>
    <definedName name="Excel_BuiltIn_Print_Titles_3_2" localSheetId="0">#REF!</definedName>
    <definedName name="Excel_BuiltIn_Print_Titles_3_2">#REF!</definedName>
    <definedName name="Excel_BuiltIn_Print_Titles_3_3" localSheetId="1">#REF!</definedName>
    <definedName name="Excel_BuiltIn_Print_Titles_3_3" localSheetId="0">#REF!</definedName>
    <definedName name="Excel_BuiltIn_Print_Titles_3_3">#REF!</definedName>
    <definedName name="Excel_BuiltIn_Print_Titles_3_4" localSheetId="1">#REF!</definedName>
    <definedName name="Excel_BuiltIn_Print_Titles_3_4" localSheetId="0">#REF!</definedName>
    <definedName name="Excel_BuiltIn_Print_Titles_3_4">#REF!</definedName>
    <definedName name="Excel_BuiltIn_Print_Titles_3_5" localSheetId="1">#REF!</definedName>
    <definedName name="Excel_BuiltIn_Print_Titles_3_5" localSheetId="0">#REF!</definedName>
    <definedName name="Excel_BuiltIn_Print_Titles_3_5">#REF!</definedName>
    <definedName name="Excel_BuiltIn_Print_Titles_3_6" localSheetId="1">#REF!</definedName>
    <definedName name="Excel_BuiltIn_Print_Titles_3_6" localSheetId="0">#REF!</definedName>
    <definedName name="Excel_BuiltIn_Print_Titles_3_6">#REF!</definedName>
    <definedName name="Excel_BuiltIn_Print_Titles_3_7" localSheetId="1">#REF!</definedName>
    <definedName name="Excel_BuiltIn_Print_Titles_3_7" localSheetId="0">#REF!</definedName>
    <definedName name="Excel_BuiltIn_Print_Titles_3_7">#REF!</definedName>
    <definedName name="Excel_BuiltIn_Print_Titles_3_8" localSheetId="1">#REF!</definedName>
    <definedName name="Excel_BuiltIn_Print_Titles_3_8" localSheetId="0">#REF!</definedName>
    <definedName name="Excel_BuiltIn_Print_Titles_3_8">#REF!</definedName>
    <definedName name="Excel_BuiltIn_Print_Titles_4" localSheetId="1">#REF!</definedName>
    <definedName name="Excel_BuiltIn_Print_Titles_4" localSheetId="0">#REF!</definedName>
    <definedName name="Excel_BuiltIn_Print_Titles_4">#REF!</definedName>
    <definedName name="Excel_BuiltIn_Print_Titles_4_1" localSheetId="1">#REF!</definedName>
    <definedName name="Excel_BuiltIn_Print_Titles_4_1" localSheetId="0">#REF!</definedName>
    <definedName name="Excel_BuiltIn_Print_Titles_4_1">#REF!</definedName>
    <definedName name="Excel_BuiltIn_Print_Titles_4_2" localSheetId="1">#REF!</definedName>
    <definedName name="Excel_BuiltIn_Print_Titles_4_2" localSheetId="0">#REF!</definedName>
    <definedName name="Excel_BuiltIn_Print_Titles_4_2">#REF!</definedName>
    <definedName name="Excel_BuiltIn_Print_Titles_4_3" localSheetId="1">#REF!</definedName>
    <definedName name="Excel_BuiltIn_Print_Titles_4_3" localSheetId="0">#REF!</definedName>
    <definedName name="Excel_BuiltIn_Print_Titles_4_3">#REF!</definedName>
    <definedName name="Excel_BuiltIn_Print_Titles_4_4" localSheetId="1">#REF!</definedName>
    <definedName name="Excel_BuiltIn_Print_Titles_4_4" localSheetId="0">#REF!</definedName>
    <definedName name="Excel_BuiltIn_Print_Titles_4_4">#REF!</definedName>
    <definedName name="Excel_BuiltIn_Print_Titles_4_5" localSheetId="1">#REF!</definedName>
    <definedName name="Excel_BuiltIn_Print_Titles_4_5" localSheetId="0">#REF!</definedName>
    <definedName name="Excel_BuiltIn_Print_Titles_4_5">#REF!</definedName>
    <definedName name="Excel_BuiltIn_Print_Titles_4_6" localSheetId="1">#REF!</definedName>
    <definedName name="Excel_BuiltIn_Print_Titles_4_6" localSheetId="0">#REF!</definedName>
    <definedName name="Excel_BuiltIn_Print_Titles_4_6">#REF!</definedName>
    <definedName name="Excel_BuiltIn_Print_Titles_4_7" localSheetId="1">#REF!</definedName>
    <definedName name="Excel_BuiltIn_Print_Titles_4_7" localSheetId="0">#REF!</definedName>
    <definedName name="Excel_BuiltIn_Print_Titles_4_7">#REF!</definedName>
    <definedName name="Excel_BuiltIn_Print_Titles_4_8" localSheetId="1">#REF!</definedName>
    <definedName name="Excel_BuiltIn_Print_Titles_4_8" localSheetId="0">#REF!</definedName>
    <definedName name="Excel_BuiltIn_Print_Titles_4_8">#REF!</definedName>
    <definedName name="Excel_BuiltIn_Print_Titles_5" localSheetId="1">#REF!</definedName>
    <definedName name="Excel_BuiltIn_Print_Titles_5" localSheetId="0">#REF!</definedName>
    <definedName name="Excel_BuiltIn_Print_Titles_5">#REF!</definedName>
    <definedName name="Excel_BuiltIn_Print_Titles_5_1" localSheetId="1">#REF!</definedName>
    <definedName name="Excel_BuiltIn_Print_Titles_5_1" localSheetId="0">#REF!</definedName>
    <definedName name="Excel_BuiltIn_Print_Titles_5_1">#REF!</definedName>
    <definedName name="Excel_BuiltIn_Print_Titles_5_2" localSheetId="1">#REF!</definedName>
    <definedName name="Excel_BuiltIn_Print_Titles_5_2" localSheetId="0">#REF!</definedName>
    <definedName name="Excel_BuiltIn_Print_Titles_5_2">#REF!</definedName>
    <definedName name="Excel_BuiltIn_Print_Titles_5_3" localSheetId="1">#REF!</definedName>
    <definedName name="Excel_BuiltIn_Print_Titles_5_3" localSheetId="0">#REF!</definedName>
    <definedName name="Excel_BuiltIn_Print_Titles_5_3">#REF!</definedName>
    <definedName name="Excel_BuiltIn_Print_Titles_5_4" localSheetId="1">#REF!</definedName>
    <definedName name="Excel_BuiltIn_Print_Titles_5_4" localSheetId="0">#REF!</definedName>
    <definedName name="Excel_BuiltIn_Print_Titles_5_4">#REF!</definedName>
    <definedName name="Excel_BuiltIn_Print_Titles_5_5" localSheetId="1">#REF!</definedName>
    <definedName name="Excel_BuiltIn_Print_Titles_5_5" localSheetId="0">#REF!</definedName>
    <definedName name="Excel_BuiltIn_Print_Titles_5_5">#REF!</definedName>
    <definedName name="Excel_BuiltIn_Print_Titles_5_6" localSheetId="1">#REF!</definedName>
    <definedName name="Excel_BuiltIn_Print_Titles_5_6" localSheetId="0">#REF!</definedName>
    <definedName name="Excel_BuiltIn_Print_Titles_5_6">#REF!</definedName>
    <definedName name="Excel_BuiltIn_Print_Titles_5_7" localSheetId="1">#REF!</definedName>
    <definedName name="Excel_BuiltIn_Print_Titles_5_7" localSheetId="0">#REF!</definedName>
    <definedName name="Excel_BuiltIn_Print_Titles_5_7">#REF!</definedName>
    <definedName name="Excel_BuiltIn_Print_Titles_5_8" localSheetId="1">#REF!</definedName>
    <definedName name="Excel_BuiltIn_Print_Titles_5_8" localSheetId="0">#REF!</definedName>
    <definedName name="Excel_BuiltIn_Print_Titles_5_8">#REF!</definedName>
    <definedName name="Excel_BuiltIn_Print_Titles_6" localSheetId="1">#REF!</definedName>
    <definedName name="Excel_BuiltIn_Print_Titles_6" localSheetId="0">#REF!</definedName>
    <definedName name="Excel_BuiltIn_Print_Titles_6">#REF!</definedName>
    <definedName name="Excel_BuiltIn_Print_Titles_6_1" localSheetId="1">#REF!</definedName>
    <definedName name="Excel_BuiltIn_Print_Titles_6_1" localSheetId="0">#REF!</definedName>
    <definedName name="Excel_BuiltIn_Print_Titles_6_1">#REF!</definedName>
    <definedName name="Excel_BuiltIn_Print_Titles_6_2" localSheetId="1">#REF!</definedName>
    <definedName name="Excel_BuiltIn_Print_Titles_6_2" localSheetId="0">#REF!</definedName>
    <definedName name="Excel_BuiltIn_Print_Titles_6_2">#REF!</definedName>
    <definedName name="Excel_BuiltIn_Print_Titles_6_3" localSheetId="1">#REF!</definedName>
    <definedName name="Excel_BuiltIn_Print_Titles_6_3" localSheetId="0">#REF!</definedName>
    <definedName name="Excel_BuiltIn_Print_Titles_6_3">#REF!</definedName>
    <definedName name="Excel_BuiltIn_Print_Titles_6_4" localSheetId="1">#REF!</definedName>
    <definedName name="Excel_BuiltIn_Print_Titles_6_4" localSheetId="0">#REF!</definedName>
    <definedName name="Excel_BuiltIn_Print_Titles_6_4">#REF!</definedName>
    <definedName name="Excel_BuiltIn_Print_Titles_6_5" localSheetId="1">#REF!</definedName>
    <definedName name="Excel_BuiltIn_Print_Titles_6_5" localSheetId="0">#REF!</definedName>
    <definedName name="Excel_BuiltIn_Print_Titles_6_5">#REF!</definedName>
    <definedName name="Excel_BuiltIn_Print_Titles_6_6" localSheetId="1">#REF!</definedName>
    <definedName name="Excel_BuiltIn_Print_Titles_6_6" localSheetId="0">#REF!</definedName>
    <definedName name="Excel_BuiltIn_Print_Titles_6_6">#REF!</definedName>
    <definedName name="Excel_BuiltIn_Print_Titles_6_7" localSheetId="1">#REF!</definedName>
    <definedName name="Excel_BuiltIn_Print_Titles_6_7" localSheetId="0">#REF!</definedName>
    <definedName name="Excel_BuiltIn_Print_Titles_6_7">#REF!</definedName>
    <definedName name="Excel_BuiltIn_Print_Titles_6_8" localSheetId="1">#REF!</definedName>
    <definedName name="Excel_BuiltIn_Print_Titles_6_8" localSheetId="0">#REF!</definedName>
    <definedName name="Excel_BuiltIn_Print_Titles_6_8">#REF!</definedName>
    <definedName name="Excel_BuiltIn_Print_Titles_7" localSheetId="1">#REF!</definedName>
    <definedName name="Excel_BuiltIn_Print_Titles_7" localSheetId="0">#REF!</definedName>
    <definedName name="Excel_BuiltIn_Print_Titles_7">#REF!</definedName>
    <definedName name="Excel_BuiltIn_Print_Titles_8" localSheetId="1">#REF!</definedName>
    <definedName name="Excel_BuiltIn_Print_Titles_8" localSheetId="0">#REF!</definedName>
    <definedName name="Excel_BuiltIn_Print_Titles_8">#REF!</definedName>
    <definedName name="Excel_BuiltIn_Print_Titles_8_1" localSheetId="1">#REF!</definedName>
    <definedName name="Excel_BuiltIn_Print_Titles_8_1" localSheetId="0">#REF!</definedName>
    <definedName name="Excel_BuiltIn_Print_Titles_8_1">#REF!</definedName>
    <definedName name="Excel_BuiltIn_Print_Titles_8_2" localSheetId="1">#REF!</definedName>
    <definedName name="Excel_BuiltIn_Print_Titles_8_2" localSheetId="0">#REF!</definedName>
    <definedName name="Excel_BuiltIn_Print_Titles_8_2">#REF!</definedName>
    <definedName name="Excel_BuiltIn_Print_Titles_8_3" localSheetId="1">#REF!</definedName>
    <definedName name="Excel_BuiltIn_Print_Titles_8_3" localSheetId="0">#REF!</definedName>
    <definedName name="Excel_BuiltIn_Print_Titles_8_3">#REF!</definedName>
    <definedName name="Excel_BuiltIn_Print_Titles_8_4" localSheetId="1">#REF!</definedName>
    <definedName name="Excel_BuiltIn_Print_Titles_8_4" localSheetId="0">#REF!</definedName>
    <definedName name="Excel_BuiltIn_Print_Titles_8_4">#REF!</definedName>
    <definedName name="Excel_BuiltIn_Print_Titles_8_5" localSheetId="1">#REF!</definedName>
    <definedName name="Excel_BuiltIn_Print_Titles_8_5" localSheetId="0">#REF!</definedName>
    <definedName name="Excel_BuiltIn_Print_Titles_8_5">#REF!</definedName>
    <definedName name="Excel_BuiltIn_Print_Titles_8_6" localSheetId="1">#REF!</definedName>
    <definedName name="Excel_BuiltIn_Print_Titles_8_6" localSheetId="0">#REF!</definedName>
    <definedName name="Excel_BuiltIn_Print_Titles_8_6">#REF!</definedName>
    <definedName name="Excel_BuiltIn_Print_Titles_8_7" localSheetId="1">#REF!</definedName>
    <definedName name="Excel_BuiltIn_Print_Titles_8_7" localSheetId="0">#REF!</definedName>
    <definedName name="Excel_BuiltIn_Print_Titles_8_7">#REF!</definedName>
    <definedName name="Excel_BuiltIn_Print_Titles_8_8" localSheetId="1">#REF!</definedName>
    <definedName name="Excel_BuiltIn_Print_Titles_8_8" localSheetId="0">#REF!</definedName>
    <definedName name="Excel_BuiltIn_Print_Titles_8_8">#REF!</definedName>
    <definedName name="Excel_BuiltIn_Print_Titles_9" localSheetId="1">#REF!</definedName>
    <definedName name="Excel_BuiltIn_Print_Titles_9" localSheetId="0">#REF!</definedName>
    <definedName name="Excel_BuiltIn_Print_Titles_9">#REF!</definedName>
    <definedName name="Excel_BuiltIn_Print_Titles_9_1" localSheetId="1">#REF!</definedName>
    <definedName name="Excel_BuiltIn_Print_Titles_9_1" localSheetId="0">#REF!</definedName>
    <definedName name="Excel_BuiltIn_Print_Titles_9_1">#REF!</definedName>
    <definedName name="Excel_BuiltIn_Print_Titles_9_2" localSheetId="1">#REF!</definedName>
    <definedName name="Excel_BuiltIn_Print_Titles_9_2" localSheetId="0">#REF!</definedName>
    <definedName name="Excel_BuiltIn_Print_Titles_9_2">#REF!</definedName>
    <definedName name="Excel_BuiltIn_Print_Titles_9_3" localSheetId="1">#REF!</definedName>
    <definedName name="Excel_BuiltIn_Print_Titles_9_3" localSheetId="0">#REF!</definedName>
    <definedName name="Excel_BuiltIn_Print_Titles_9_3">#REF!</definedName>
    <definedName name="Excel_BuiltIn_Print_Titles_9_4" localSheetId="1">#REF!</definedName>
    <definedName name="Excel_BuiltIn_Print_Titles_9_4" localSheetId="0">#REF!</definedName>
    <definedName name="Excel_BuiltIn_Print_Titles_9_4">#REF!</definedName>
    <definedName name="Excel_BuiltIn_Print_Titles_9_5" localSheetId="1">#REF!</definedName>
    <definedName name="Excel_BuiltIn_Print_Titles_9_5" localSheetId="0">#REF!</definedName>
    <definedName name="Excel_BuiltIn_Print_Titles_9_5">#REF!</definedName>
    <definedName name="Excel_BuiltIn_Print_Titles_9_6" localSheetId="1">#REF!</definedName>
    <definedName name="Excel_BuiltIn_Print_Titles_9_6" localSheetId="0">#REF!</definedName>
    <definedName name="Excel_BuiltIn_Print_Titles_9_6">#REF!</definedName>
    <definedName name="Excel_BuiltIn_Print_Titles_9_7" localSheetId="1">#REF!</definedName>
    <definedName name="Excel_BuiltIn_Print_Titles_9_7" localSheetId="0">#REF!</definedName>
    <definedName name="Excel_BuiltIn_Print_Titles_9_7">#REF!</definedName>
    <definedName name="Excel_BuiltIn_Print_Titles_9_8" localSheetId="1">#REF!</definedName>
    <definedName name="Excel_BuiltIn_Print_Titles_9_8" localSheetId="0">#REF!</definedName>
    <definedName name="Excel_BuiltIn_Print_Titles_9_8">#REF!</definedName>
    <definedName name="ghj">#REF!</definedName>
    <definedName name="ghjgjk">#REF!</definedName>
    <definedName name="mmmm">#REF!</definedName>
    <definedName name="nnn">#REF!</definedName>
    <definedName name="_xlnm.Print_Area" localSheetId="1">'1.GRADBENA DELA'!$A$1:$G$211</definedName>
    <definedName name="_xlnm.Print_Area" localSheetId="2">'2.HIDROMEHANSKA OPREMA'!$A$1:$G$79</definedName>
    <definedName name="_xlnm.Print_Area" localSheetId="3">'3. ELEKTRO NN'!$A$1:$G$33</definedName>
    <definedName name="_xlnm.Print_Area" localSheetId="4">'4. ELEKTRO OMARA'!$A$1:$G$75</definedName>
    <definedName name="_xlnm.Print_Area" localSheetId="5">'5. ZAGON IN DOK.'!$A$1:$G$21</definedName>
    <definedName name="_xlnm.Print_Area" localSheetId="0">REKAPITULACIJA!$A$1:$F$29</definedName>
    <definedName name="sdfg">#REF!</definedName>
    <definedName name="_xlnm.Print_Titles" localSheetId="1">'1.GRADBENA DELA'!$21:$21</definedName>
    <definedName name="_xlnm.Print_Titles" localSheetId="2">'2.HIDROMEHANSKA OPREMA'!$13:$13</definedName>
    <definedName name="V" localSheetId="1">#REF!</definedName>
    <definedName name="V">#REF!</definedName>
    <definedName name="vvvv">#REF!</definedName>
    <definedName name="xxxxxxxxxx">#REF!</definedName>
    <definedName name="Z_C58CD6A0_EAC1_48E3_9BFB_26AA4E9A6603_.wvu.PrintArea" localSheetId="1">#REF!</definedName>
    <definedName name="Z_C58CD6A0_EAC1_48E3_9BFB_26AA4E9A6603_.wvu.PrintArea">#REF!</definedName>
    <definedName name="Z_C58CD6A0_EAC1_48E3_9BFB_26AA4E9A6603_.wvu.PrintArea_1" localSheetId="1">#REF!</definedName>
    <definedName name="Z_C58CD6A0_EAC1_48E3_9BFB_26AA4E9A6603_.wvu.PrintArea_1">#REF!</definedName>
    <definedName name="Z_C58CD6A0_EAC1_48E3_9BFB_26AA4E9A6603_.wvu.PrintArea_10" localSheetId="1">#REF!</definedName>
    <definedName name="Z_C58CD6A0_EAC1_48E3_9BFB_26AA4E9A6603_.wvu.PrintArea_10">#REF!</definedName>
    <definedName name="Z_C58CD6A0_EAC1_48E3_9BFB_26AA4E9A6603_.wvu.PrintArea_11" localSheetId="1">#REF!</definedName>
    <definedName name="Z_C58CD6A0_EAC1_48E3_9BFB_26AA4E9A6603_.wvu.PrintArea_11">#REF!</definedName>
    <definedName name="Z_C58CD6A0_EAC1_48E3_9BFB_26AA4E9A6603_.wvu.PrintArea_12" localSheetId="1">#REF!</definedName>
    <definedName name="Z_C58CD6A0_EAC1_48E3_9BFB_26AA4E9A6603_.wvu.PrintArea_12">#REF!</definedName>
    <definedName name="Z_C58CD6A0_EAC1_48E3_9BFB_26AA4E9A6603_.wvu.PrintArea_12_1" localSheetId="1">#REF!</definedName>
    <definedName name="Z_C58CD6A0_EAC1_48E3_9BFB_26AA4E9A6603_.wvu.PrintArea_12_1">#REF!</definedName>
    <definedName name="Z_C58CD6A0_EAC1_48E3_9BFB_26AA4E9A6603_.wvu.PrintArea_12_2" localSheetId="1">#REF!</definedName>
    <definedName name="Z_C58CD6A0_EAC1_48E3_9BFB_26AA4E9A6603_.wvu.PrintArea_12_2">#REF!</definedName>
    <definedName name="Z_C58CD6A0_EAC1_48E3_9BFB_26AA4E9A6603_.wvu.PrintArea_12_3" localSheetId="1">#REF!</definedName>
    <definedName name="Z_C58CD6A0_EAC1_48E3_9BFB_26AA4E9A6603_.wvu.PrintArea_12_3">#REF!</definedName>
    <definedName name="Z_C58CD6A0_EAC1_48E3_9BFB_26AA4E9A6603_.wvu.PrintArea_12_4" localSheetId="1">#REF!</definedName>
    <definedName name="Z_C58CD6A0_EAC1_48E3_9BFB_26AA4E9A6603_.wvu.PrintArea_12_4">#REF!</definedName>
    <definedName name="Z_C58CD6A0_EAC1_48E3_9BFB_26AA4E9A6603_.wvu.PrintArea_12_5" localSheetId="1">#REF!</definedName>
    <definedName name="Z_C58CD6A0_EAC1_48E3_9BFB_26AA4E9A6603_.wvu.PrintArea_12_5">#REF!</definedName>
    <definedName name="Z_C58CD6A0_EAC1_48E3_9BFB_26AA4E9A6603_.wvu.PrintArea_13" localSheetId="1">#REF!</definedName>
    <definedName name="Z_C58CD6A0_EAC1_48E3_9BFB_26AA4E9A6603_.wvu.PrintArea_13">#REF!</definedName>
    <definedName name="Z_C58CD6A0_EAC1_48E3_9BFB_26AA4E9A6603_.wvu.PrintArea_14" localSheetId="1">#REF!</definedName>
    <definedName name="Z_C58CD6A0_EAC1_48E3_9BFB_26AA4E9A6603_.wvu.PrintArea_14">#REF!</definedName>
    <definedName name="Z_C58CD6A0_EAC1_48E3_9BFB_26AA4E9A6603_.wvu.PrintArea_15" localSheetId="1">#REF!</definedName>
    <definedName name="Z_C58CD6A0_EAC1_48E3_9BFB_26AA4E9A6603_.wvu.PrintArea_15">#REF!</definedName>
    <definedName name="Z_C58CD6A0_EAC1_48E3_9BFB_26AA4E9A6603_.wvu.PrintArea_2" localSheetId="1">#REF!</definedName>
    <definedName name="Z_C58CD6A0_EAC1_48E3_9BFB_26AA4E9A6603_.wvu.PrintArea_2">#REF!</definedName>
    <definedName name="Z_C58CD6A0_EAC1_48E3_9BFB_26AA4E9A6603_.wvu.PrintArea_3" localSheetId="1">#REF!</definedName>
    <definedName name="Z_C58CD6A0_EAC1_48E3_9BFB_26AA4E9A6603_.wvu.PrintArea_3">#REF!</definedName>
    <definedName name="Z_C58CD6A0_EAC1_48E3_9BFB_26AA4E9A6603_.wvu.PrintArea_4" localSheetId="1">#REF!</definedName>
    <definedName name="Z_C58CD6A0_EAC1_48E3_9BFB_26AA4E9A6603_.wvu.PrintArea_4">#REF!</definedName>
    <definedName name="Z_C58CD6A0_EAC1_48E3_9BFB_26AA4E9A6603_.wvu.PrintArea_5" localSheetId="1">#REF!</definedName>
    <definedName name="Z_C58CD6A0_EAC1_48E3_9BFB_26AA4E9A6603_.wvu.PrintArea_5">#REF!</definedName>
    <definedName name="Z_C58CD6A0_EAC1_48E3_9BFB_26AA4E9A6603_.wvu.PrintArea_6" localSheetId="1">#REF!</definedName>
    <definedName name="Z_C58CD6A0_EAC1_48E3_9BFB_26AA4E9A6603_.wvu.PrintArea_6">#REF!</definedName>
    <definedName name="Z_C58CD6A0_EAC1_48E3_9BFB_26AA4E9A6603_.wvu.PrintArea_7" localSheetId="1">#REF!</definedName>
    <definedName name="Z_C58CD6A0_EAC1_48E3_9BFB_26AA4E9A6603_.wvu.PrintArea_7">#REF!</definedName>
    <definedName name="Z_C58CD6A0_EAC1_48E3_9BFB_26AA4E9A6603_.wvu.PrintArea_8" localSheetId="1">#REF!</definedName>
    <definedName name="Z_C58CD6A0_EAC1_48E3_9BFB_26AA4E9A6603_.wvu.PrintArea_8">#REF!</definedName>
    <definedName name="Z_C58CD6A0_EAC1_48E3_9BFB_26AA4E9A6603_.wvu.PrintArea_9" localSheetId="1">#REF!</definedName>
    <definedName name="Z_C58CD6A0_EAC1_48E3_9BFB_26AA4E9A6603_.wvu.PrintArea_9">#REF!</definedName>
    <definedName name="Z_C58CD6A0_EAC1_48E3_9BFB_26AA4E9A6603_.wvu.PrintTitles" localSheetId="1">#REF!</definedName>
    <definedName name="Z_C58CD6A0_EAC1_48E3_9BFB_26AA4E9A6603_.wvu.PrintTitles" localSheetId="0">#REF!</definedName>
    <definedName name="Z_C58CD6A0_EAC1_48E3_9BFB_26AA4E9A6603_.wvu.PrintTitles">#REF!</definedName>
    <definedName name="Z_C58CD6A0_EAC1_48E3_9BFB_26AA4E9A6603_.wvu.PrintTitles_1" localSheetId="1">#REF!</definedName>
    <definedName name="Z_C58CD6A0_EAC1_48E3_9BFB_26AA4E9A6603_.wvu.PrintTitles_1" localSheetId="0">#REF!</definedName>
    <definedName name="Z_C58CD6A0_EAC1_48E3_9BFB_26AA4E9A6603_.wvu.PrintTitles_1">#REF!</definedName>
    <definedName name="Z_C58CD6A0_EAC1_48E3_9BFB_26AA4E9A6603_.wvu.PrintTitles_1_1" localSheetId="1">#REF!</definedName>
    <definedName name="Z_C58CD6A0_EAC1_48E3_9BFB_26AA4E9A6603_.wvu.PrintTitles_1_1" localSheetId="0">#REF!</definedName>
    <definedName name="Z_C58CD6A0_EAC1_48E3_9BFB_26AA4E9A6603_.wvu.PrintTitles_1_1">#REF!</definedName>
    <definedName name="Z_C58CD6A0_EAC1_48E3_9BFB_26AA4E9A6603_.wvu.PrintTitles_1_2" localSheetId="1">#REF!</definedName>
    <definedName name="Z_C58CD6A0_EAC1_48E3_9BFB_26AA4E9A6603_.wvu.PrintTitles_1_2" localSheetId="0">#REF!</definedName>
    <definedName name="Z_C58CD6A0_EAC1_48E3_9BFB_26AA4E9A6603_.wvu.PrintTitles_1_2">#REF!</definedName>
    <definedName name="Z_C58CD6A0_EAC1_48E3_9BFB_26AA4E9A6603_.wvu.PrintTitles_1_3" localSheetId="1">#REF!</definedName>
    <definedName name="Z_C58CD6A0_EAC1_48E3_9BFB_26AA4E9A6603_.wvu.PrintTitles_1_3" localSheetId="0">#REF!</definedName>
    <definedName name="Z_C58CD6A0_EAC1_48E3_9BFB_26AA4E9A6603_.wvu.PrintTitles_1_3">#REF!</definedName>
    <definedName name="Z_C58CD6A0_EAC1_48E3_9BFB_26AA4E9A6603_.wvu.PrintTitles_1_4" localSheetId="1">#REF!</definedName>
    <definedName name="Z_C58CD6A0_EAC1_48E3_9BFB_26AA4E9A6603_.wvu.PrintTitles_1_4" localSheetId="0">#REF!</definedName>
    <definedName name="Z_C58CD6A0_EAC1_48E3_9BFB_26AA4E9A6603_.wvu.PrintTitles_1_4">#REF!</definedName>
    <definedName name="Z_C58CD6A0_EAC1_48E3_9BFB_26AA4E9A6603_.wvu.PrintTitles_1_5" localSheetId="1">#REF!</definedName>
    <definedName name="Z_C58CD6A0_EAC1_48E3_9BFB_26AA4E9A6603_.wvu.PrintTitles_1_5" localSheetId="0">#REF!</definedName>
    <definedName name="Z_C58CD6A0_EAC1_48E3_9BFB_26AA4E9A6603_.wvu.PrintTitles_1_5">#REF!</definedName>
    <definedName name="Z_C58CD6A0_EAC1_48E3_9BFB_26AA4E9A6603_.wvu.PrintTitles_1_6" localSheetId="1">#REF!</definedName>
    <definedName name="Z_C58CD6A0_EAC1_48E3_9BFB_26AA4E9A6603_.wvu.PrintTitles_1_6" localSheetId="0">#REF!</definedName>
    <definedName name="Z_C58CD6A0_EAC1_48E3_9BFB_26AA4E9A6603_.wvu.PrintTitles_1_6">#REF!</definedName>
    <definedName name="Z_C58CD6A0_EAC1_48E3_9BFB_26AA4E9A6603_.wvu.PrintTitles_1_7" localSheetId="1">#REF!</definedName>
    <definedName name="Z_C58CD6A0_EAC1_48E3_9BFB_26AA4E9A6603_.wvu.PrintTitles_1_7" localSheetId="0">#REF!</definedName>
    <definedName name="Z_C58CD6A0_EAC1_48E3_9BFB_26AA4E9A6603_.wvu.PrintTitles_1_7">#REF!</definedName>
    <definedName name="Z_C58CD6A0_EAC1_48E3_9BFB_26AA4E9A6603_.wvu.PrintTitles_1_8" localSheetId="1">#REF!</definedName>
    <definedName name="Z_C58CD6A0_EAC1_48E3_9BFB_26AA4E9A6603_.wvu.PrintTitles_1_8" localSheetId="0">#REF!</definedName>
    <definedName name="Z_C58CD6A0_EAC1_48E3_9BFB_26AA4E9A6603_.wvu.PrintTitles_1_8">#REF!</definedName>
    <definedName name="Z_C58CD6A0_EAC1_48E3_9BFB_26AA4E9A6603_.wvu.PrintTitles_10" localSheetId="1">#REF!</definedName>
    <definedName name="Z_C58CD6A0_EAC1_48E3_9BFB_26AA4E9A6603_.wvu.PrintTitles_10" localSheetId="0">#REF!</definedName>
    <definedName name="Z_C58CD6A0_EAC1_48E3_9BFB_26AA4E9A6603_.wvu.PrintTitles_10">#REF!</definedName>
    <definedName name="Z_C58CD6A0_EAC1_48E3_9BFB_26AA4E9A6603_.wvu.PrintTitles_10_1" localSheetId="1">#REF!</definedName>
    <definedName name="Z_C58CD6A0_EAC1_48E3_9BFB_26AA4E9A6603_.wvu.PrintTitles_10_1" localSheetId="0">#REF!</definedName>
    <definedName name="Z_C58CD6A0_EAC1_48E3_9BFB_26AA4E9A6603_.wvu.PrintTitles_10_1">#REF!</definedName>
    <definedName name="Z_C58CD6A0_EAC1_48E3_9BFB_26AA4E9A6603_.wvu.PrintTitles_10_2" localSheetId="1">#REF!</definedName>
    <definedName name="Z_C58CD6A0_EAC1_48E3_9BFB_26AA4E9A6603_.wvu.PrintTitles_10_2" localSheetId="0">#REF!</definedName>
    <definedName name="Z_C58CD6A0_EAC1_48E3_9BFB_26AA4E9A6603_.wvu.PrintTitles_10_2">#REF!</definedName>
    <definedName name="Z_C58CD6A0_EAC1_48E3_9BFB_26AA4E9A6603_.wvu.PrintTitles_10_3" localSheetId="1">#REF!</definedName>
    <definedName name="Z_C58CD6A0_EAC1_48E3_9BFB_26AA4E9A6603_.wvu.PrintTitles_10_3" localSheetId="0">#REF!</definedName>
    <definedName name="Z_C58CD6A0_EAC1_48E3_9BFB_26AA4E9A6603_.wvu.PrintTitles_10_3">#REF!</definedName>
    <definedName name="Z_C58CD6A0_EAC1_48E3_9BFB_26AA4E9A6603_.wvu.PrintTitles_10_4" localSheetId="1">#REF!</definedName>
    <definedName name="Z_C58CD6A0_EAC1_48E3_9BFB_26AA4E9A6603_.wvu.PrintTitles_10_4" localSheetId="0">#REF!</definedName>
    <definedName name="Z_C58CD6A0_EAC1_48E3_9BFB_26AA4E9A6603_.wvu.PrintTitles_10_4">#REF!</definedName>
    <definedName name="Z_C58CD6A0_EAC1_48E3_9BFB_26AA4E9A6603_.wvu.PrintTitles_10_5" localSheetId="1">#REF!</definedName>
    <definedName name="Z_C58CD6A0_EAC1_48E3_9BFB_26AA4E9A6603_.wvu.PrintTitles_10_5" localSheetId="0">#REF!</definedName>
    <definedName name="Z_C58CD6A0_EAC1_48E3_9BFB_26AA4E9A6603_.wvu.PrintTitles_10_5">#REF!</definedName>
    <definedName name="Z_C58CD6A0_EAC1_48E3_9BFB_26AA4E9A6603_.wvu.PrintTitles_10_6" localSheetId="1">#REF!</definedName>
    <definedName name="Z_C58CD6A0_EAC1_48E3_9BFB_26AA4E9A6603_.wvu.PrintTitles_10_6" localSheetId="0">#REF!</definedName>
    <definedName name="Z_C58CD6A0_EAC1_48E3_9BFB_26AA4E9A6603_.wvu.PrintTitles_10_6">#REF!</definedName>
    <definedName name="Z_C58CD6A0_EAC1_48E3_9BFB_26AA4E9A6603_.wvu.PrintTitles_10_7" localSheetId="1">#REF!</definedName>
    <definedName name="Z_C58CD6A0_EAC1_48E3_9BFB_26AA4E9A6603_.wvu.PrintTitles_10_7" localSheetId="0">#REF!</definedName>
    <definedName name="Z_C58CD6A0_EAC1_48E3_9BFB_26AA4E9A6603_.wvu.PrintTitles_10_7">#REF!</definedName>
    <definedName name="Z_C58CD6A0_EAC1_48E3_9BFB_26AA4E9A6603_.wvu.PrintTitles_10_8" localSheetId="1">#REF!</definedName>
    <definedName name="Z_C58CD6A0_EAC1_48E3_9BFB_26AA4E9A6603_.wvu.PrintTitles_10_8" localSheetId="0">#REF!</definedName>
    <definedName name="Z_C58CD6A0_EAC1_48E3_9BFB_26AA4E9A6603_.wvu.PrintTitles_10_8">#REF!</definedName>
    <definedName name="Z_C58CD6A0_EAC1_48E3_9BFB_26AA4E9A6603_.wvu.PrintTitles_11" localSheetId="1">#REF!</definedName>
    <definedName name="Z_C58CD6A0_EAC1_48E3_9BFB_26AA4E9A6603_.wvu.PrintTitles_11" localSheetId="0">#REF!</definedName>
    <definedName name="Z_C58CD6A0_EAC1_48E3_9BFB_26AA4E9A6603_.wvu.PrintTitles_11">#REF!</definedName>
    <definedName name="Z_C58CD6A0_EAC1_48E3_9BFB_26AA4E9A6603_.wvu.PrintTitles_11_1" localSheetId="1">#REF!</definedName>
    <definedName name="Z_C58CD6A0_EAC1_48E3_9BFB_26AA4E9A6603_.wvu.PrintTitles_11_1" localSheetId="0">#REF!</definedName>
    <definedName name="Z_C58CD6A0_EAC1_48E3_9BFB_26AA4E9A6603_.wvu.PrintTitles_11_1">#REF!</definedName>
    <definedName name="Z_C58CD6A0_EAC1_48E3_9BFB_26AA4E9A6603_.wvu.PrintTitles_11_2" localSheetId="1">#REF!</definedName>
    <definedName name="Z_C58CD6A0_EAC1_48E3_9BFB_26AA4E9A6603_.wvu.PrintTitles_11_2" localSheetId="0">#REF!</definedName>
    <definedName name="Z_C58CD6A0_EAC1_48E3_9BFB_26AA4E9A6603_.wvu.PrintTitles_11_2">#REF!</definedName>
    <definedName name="Z_C58CD6A0_EAC1_48E3_9BFB_26AA4E9A6603_.wvu.PrintTitles_11_3" localSheetId="1">#REF!</definedName>
    <definedName name="Z_C58CD6A0_EAC1_48E3_9BFB_26AA4E9A6603_.wvu.PrintTitles_11_3" localSheetId="0">#REF!</definedName>
    <definedName name="Z_C58CD6A0_EAC1_48E3_9BFB_26AA4E9A6603_.wvu.PrintTitles_11_3">#REF!</definedName>
    <definedName name="Z_C58CD6A0_EAC1_48E3_9BFB_26AA4E9A6603_.wvu.PrintTitles_11_4" localSheetId="1">#REF!</definedName>
    <definedName name="Z_C58CD6A0_EAC1_48E3_9BFB_26AA4E9A6603_.wvu.PrintTitles_11_4" localSheetId="0">#REF!</definedName>
    <definedName name="Z_C58CD6A0_EAC1_48E3_9BFB_26AA4E9A6603_.wvu.PrintTitles_11_4">#REF!</definedName>
    <definedName name="Z_C58CD6A0_EAC1_48E3_9BFB_26AA4E9A6603_.wvu.PrintTitles_11_5" localSheetId="1">#REF!</definedName>
    <definedName name="Z_C58CD6A0_EAC1_48E3_9BFB_26AA4E9A6603_.wvu.PrintTitles_11_5" localSheetId="0">#REF!</definedName>
    <definedName name="Z_C58CD6A0_EAC1_48E3_9BFB_26AA4E9A6603_.wvu.PrintTitles_11_5">#REF!</definedName>
    <definedName name="Z_C58CD6A0_EAC1_48E3_9BFB_26AA4E9A6603_.wvu.PrintTitles_11_6" localSheetId="1">#REF!</definedName>
    <definedName name="Z_C58CD6A0_EAC1_48E3_9BFB_26AA4E9A6603_.wvu.PrintTitles_11_6" localSheetId="0">#REF!</definedName>
    <definedName name="Z_C58CD6A0_EAC1_48E3_9BFB_26AA4E9A6603_.wvu.PrintTitles_11_6">#REF!</definedName>
    <definedName name="Z_C58CD6A0_EAC1_48E3_9BFB_26AA4E9A6603_.wvu.PrintTitles_11_7" localSheetId="1">#REF!</definedName>
    <definedName name="Z_C58CD6A0_EAC1_48E3_9BFB_26AA4E9A6603_.wvu.PrintTitles_11_7" localSheetId="0">#REF!</definedName>
    <definedName name="Z_C58CD6A0_EAC1_48E3_9BFB_26AA4E9A6603_.wvu.PrintTitles_11_7">#REF!</definedName>
    <definedName name="Z_C58CD6A0_EAC1_48E3_9BFB_26AA4E9A6603_.wvu.PrintTitles_11_8" localSheetId="1">#REF!</definedName>
    <definedName name="Z_C58CD6A0_EAC1_48E3_9BFB_26AA4E9A6603_.wvu.PrintTitles_11_8" localSheetId="0">#REF!</definedName>
    <definedName name="Z_C58CD6A0_EAC1_48E3_9BFB_26AA4E9A6603_.wvu.PrintTitles_11_8">#REF!</definedName>
    <definedName name="Z_C58CD6A0_EAC1_48E3_9BFB_26AA4E9A6603_.wvu.PrintTitles_12" localSheetId="1">#REF!</definedName>
    <definedName name="Z_C58CD6A0_EAC1_48E3_9BFB_26AA4E9A6603_.wvu.PrintTitles_12">#REF!</definedName>
    <definedName name="Z_C58CD6A0_EAC1_48E3_9BFB_26AA4E9A6603_.wvu.PrintTitles_12_1" localSheetId="1">#REF!</definedName>
    <definedName name="Z_C58CD6A0_EAC1_48E3_9BFB_26AA4E9A6603_.wvu.PrintTitles_12_1">#REF!</definedName>
    <definedName name="Z_C58CD6A0_EAC1_48E3_9BFB_26AA4E9A6603_.wvu.PrintTitles_12_2" localSheetId="1">#REF!</definedName>
    <definedName name="Z_C58CD6A0_EAC1_48E3_9BFB_26AA4E9A6603_.wvu.PrintTitles_12_2">#REF!</definedName>
    <definedName name="Z_C58CD6A0_EAC1_48E3_9BFB_26AA4E9A6603_.wvu.PrintTitles_12_3" localSheetId="1">#REF!</definedName>
    <definedName name="Z_C58CD6A0_EAC1_48E3_9BFB_26AA4E9A6603_.wvu.PrintTitles_12_3">#REF!</definedName>
    <definedName name="Z_C58CD6A0_EAC1_48E3_9BFB_26AA4E9A6603_.wvu.PrintTitles_12_4" localSheetId="1">#REF!</definedName>
    <definedName name="Z_C58CD6A0_EAC1_48E3_9BFB_26AA4E9A6603_.wvu.PrintTitles_12_4">#REF!</definedName>
    <definedName name="Z_C58CD6A0_EAC1_48E3_9BFB_26AA4E9A6603_.wvu.PrintTitles_12_5" localSheetId="1">#REF!</definedName>
    <definedName name="Z_C58CD6A0_EAC1_48E3_9BFB_26AA4E9A6603_.wvu.PrintTitles_12_5">#REF!</definedName>
    <definedName name="Z_C58CD6A0_EAC1_48E3_9BFB_26AA4E9A6603_.wvu.PrintTitles_13" localSheetId="1">#REF!</definedName>
    <definedName name="Z_C58CD6A0_EAC1_48E3_9BFB_26AA4E9A6603_.wvu.PrintTitles_13" localSheetId="0">#REF!</definedName>
    <definedName name="Z_C58CD6A0_EAC1_48E3_9BFB_26AA4E9A6603_.wvu.PrintTitles_13">#REF!</definedName>
    <definedName name="Z_C58CD6A0_EAC1_48E3_9BFB_26AA4E9A6603_.wvu.PrintTitles_13_1" localSheetId="1">#REF!</definedName>
    <definedName name="Z_C58CD6A0_EAC1_48E3_9BFB_26AA4E9A6603_.wvu.PrintTitles_13_1" localSheetId="0">#REF!</definedName>
    <definedName name="Z_C58CD6A0_EAC1_48E3_9BFB_26AA4E9A6603_.wvu.PrintTitles_13_1">#REF!</definedName>
    <definedName name="Z_C58CD6A0_EAC1_48E3_9BFB_26AA4E9A6603_.wvu.PrintTitles_13_2" localSheetId="1">#REF!</definedName>
    <definedName name="Z_C58CD6A0_EAC1_48E3_9BFB_26AA4E9A6603_.wvu.PrintTitles_13_2" localSheetId="0">#REF!</definedName>
    <definedName name="Z_C58CD6A0_EAC1_48E3_9BFB_26AA4E9A6603_.wvu.PrintTitles_13_2">#REF!</definedName>
    <definedName name="Z_C58CD6A0_EAC1_48E3_9BFB_26AA4E9A6603_.wvu.PrintTitles_13_3" localSheetId="1">#REF!</definedName>
    <definedName name="Z_C58CD6A0_EAC1_48E3_9BFB_26AA4E9A6603_.wvu.PrintTitles_13_3" localSheetId="0">#REF!</definedName>
    <definedName name="Z_C58CD6A0_EAC1_48E3_9BFB_26AA4E9A6603_.wvu.PrintTitles_13_3">#REF!</definedName>
    <definedName name="Z_C58CD6A0_EAC1_48E3_9BFB_26AA4E9A6603_.wvu.PrintTitles_13_4" localSheetId="1">#REF!</definedName>
    <definedName name="Z_C58CD6A0_EAC1_48E3_9BFB_26AA4E9A6603_.wvu.PrintTitles_13_4" localSheetId="0">#REF!</definedName>
    <definedName name="Z_C58CD6A0_EAC1_48E3_9BFB_26AA4E9A6603_.wvu.PrintTitles_13_4">#REF!</definedName>
    <definedName name="Z_C58CD6A0_EAC1_48E3_9BFB_26AA4E9A6603_.wvu.PrintTitles_13_5" localSheetId="1">#REF!</definedName>
    <definedName name="Z_C58CD6A0_EAC1_48E3_9BFB_26AA4E9A6603_.wvu.PrintTitles_13_5" localSheetId="0">#REF!</definedName>
    <definedName name="Z_C58CD6A0_EAC1_48E3_9BFB_26AA4E9A6603_.wvu.PrintTitles_13_5">#REF!</definedName>
    <definedName name="Z_C58CD6A0_EAC1_48E3_9BFB_26AA4E9A6603_.wvu.PrintTitles_13_6" localSheetId="1">#REF!</definedName>
    <definedName name="Z_C58CD6A0_EAC1_48E3_9BFB_26AA4E9A6603_.wvu.PrintTitles_13_6" localSheetId="0">#REF!</definedName>
    <definedName name="Z_C58CD6A0_EAC1_48E3_9BFB_26AA4E9A6603_.wvu.PrintTitles_13_6">#REF!</definedName>
    <definedName name="Z_C58CD6A0_EAC1_48E3_9BFB_26AA4E9A6603_.wvu.PrintTitles_13_7" localSheetId="1">#REF!</definedName>
    <definedName name="Z_C58CD6A0_EAC1_48E3_9BFB_26AA4E9A6603_.wvu.PrintTitles_13_7" localSheetId="0">#REF!</definedName>
    <definedName name="Z_C58CD6A0_EAC1_48E3_9BFB_26AA4E9A6603_.wvu.PrintTitles_13_7">#REF!</definedName>
    <definedName name="Z_C58CD6A0_EAC1_48E3_9BFB_26AA4E9A6603_.wvu.PrintTitles_13_8" localSheetId="1">#REF!</definedName>
    <definedName name="Z_C58CD6A0_EAC1_48E3_9BFB_26AA4E9A6603_.wvu.PrintTitles_13_8" localSheetId="0">#REF!</definedName>
    <definedName name="Z_C58CD6A0_EAC1_48E3_9BFB_26AA4E9A6603_.wvu.PrintTitles_13_8">#REF!</definedName>
    <definedName name="Z_C58CD6A0_EAC1_48E3_9BFB_26AA4E9A6603_.wvu.PrintTitles_14" localSheetId="1">#REF!</definedName>
    <definedName name="Z_C58CD6A0_EAC1_48E3_9BFB_26AA4E9A6603_.wvu.PrintTitles_14">#REF!</definedName>
    <definedName name="Z_C58CD6A0_EAC1_48E3_9BFB_26AA4E9A6603_.wvu.PrintTitles_15" localSheetId="1">#REF!</definedName>
    <definedName name="Z_C58CD6A0_EAC1_48E3_9BFB_26AA4E9A6603_.wvu.PrintTitles_15">#REF!</definedName>
    <definedName name="Z_C58CD6A0_EAC1_48E3_9BFB_26AA4E9A6603_.wvu.PrintTitles_2" localSheetId="1">#REF!</definedName>
    <definedName name="Z_C58CD6A0_EAC1_48E3_9BFB_26AA4E9A6603_.wvu.PrintTitles_2" localSheetId="0">#REF!</definedName>
    <definedName name="Z_C58CD6A0_EAC1_48E3_9BFB_26AA4E9A6603_.wvu.PrintTitles_2">#REF!</definedName>
    <definedName name="Z_C58CD6A0_EAC1_48E3_9BFB_26AA4E9A6603_.wvu.PrintTitles_2_1" localSheetId="1">#REF!</definedName>
    <definedName name="Z_C58CD6A0_EAC1_48E3_9BFB_26AA4E9A6603_.wvu.PrintTitles_2_1" localSheetId="0">#REF!</definedName>
    <definedName name="Z_C58CD6A0_EAC1_48E3_9BFB_26AA4E9A6603_.wvu.PrintTitles_2_1">#REF!</definedName>
    <definedName name="Z_C58CD6A0_EAC1_48E3_9BFB_26AA4E9A6603_.wvu.PrintTitles_2_2" localSheetId="1">#REF!</definedName>
    <definedName name="Z_C58CD6A0_EAC1_48E3_9BFB_26AA4E9A6603_.wvu.PrintTitles_2_2" localSheetId="0">#REF!</definedName>
    <definedName name="Z_C58CD6A0_EAC1_48E3_9BFB_26AA4E9A6603_.wvu.PrintTitles_2_2">#REF!</definedName>
    <definedName name="Z_C58CD6A0_EAC1_48E3_9BFB_26AA4E9A6603_.wvu.PrintTitles_2_3" localSheetId="1">#REF!</definedName>
    <definedName name="Z_C58CD6A0_EAC1_48E3_9BFB_26AA4E9A6603_.wvu.PrintTitles_2_3" localSheetId="0">#REF!</definedName>
    <definedName name="Z_C58CD6A0_EAC1_48E3_9BFB_26AA4E9A6603_.wvu.PrintTitles_2_3">#REF!</definedName>
    <definedName name="Z_C58CD6A0_EAC1_48E3_9BFB_26AA4E9A6603_.wvu.PrintTitles_2_4" localSheetId="1">#REF!</definedName>
    <definedName name="Z_C58CD6A0_EAC1_48E3_9BFB_26AA4E9A6603_.wvu.PrintTitles_2_4" localSheetId="0">#REF!</definedName>
    <definedName name="Z_C58CD6A0_EAC1_48E3_9BFB_26AA4E9A6603_.wvu.PrintTitles_2_4">#REF!</definedName>
    <definedName name="Z_C58CD6A0_EAC1_48E3_9BFB_26AA4E9A6603_.wvu.PrintTitles_2_5" localSheetId="1">#REF!</definedName>
    <definedName name="Z_C58CD6A0_EAC1_48E3_9BFB_26AA4E9A6603_.wvu.PrintTitles_2_5" localSheetId="0">#REF!</definedName>
    <definedName name="Z_C58CD6A0_EAC1_48E3_9BFB_26AA4E9A6603_.wvu.PrintTitles_2_5">#REF!</definedName>
    <definedName name="Z_C58CD6A0_EAC1_48E3_9BFB_26AA4E9A6603_.wvu.PrintTitles_2_6" localSheetId="1">#REF!</definedName>
    <definedName name="Z_C58CD6A0_EAC1_48E3_9BFB_26AA4E9A6603_.wvu.PrintTitles_2_6" localSheetId="0">#REF!</definedName>
    <definedName name="Z_C58CD6A0_EAC1_48E3_9BFB_26AA4E9A6603_.wvu.PrintTitles_2_6">#REF!</definedName>
    <definedName name="Z_C58CD6A0_EAC1_48E3_9BFB_26AA4E9A6603_.wvu.PrintTitles_2_7" localSheetId="1">#REF!</definedName>
    <definedName name="Z_C58CD6A0_EAC1_48E3_9BFB_26AA4E9A6603_.wvu.PrintTitles_2_7" localSheetId="0">#REF!</definedName>
    <definedName name="Z_C58CD6A0_EAC1_48E3_9BFB_26AA4E9A6603_.wvu.PrintTitles_2_7">#REF!</definedName>
    <definedName name="Z_C58CD6A0_EAC1_48E3_9BFB_26AA4E9A6603_.wvu.PrintTitles_2_8" localSheetId="1">#REF!</definedName>
    <definedName name="Z_C58CD6A0_EAC1_48E3_9BFB_26AA4E9A6603_.wvu.PrintTitles_2_8" localSheetId="0">#REF!</definedName>
    <definedName name="Z_C58CD6A0_EAC1_48E3_9BFB_26AA4E9A6603_.wvu.PrintTitles_2_8">#REF!</definedName>
    <definedName name="Z_C58CD6A0_EAC1_48E3_9BFB_26AA4E9A6603_.wvu.PrintTitles_3" localSheetId="1">#REF!</definedName>
    <definedName name="Z_C58CD6A0_EAC1_48E3_9BFB_26AA4E9A6603_.wvu.PrintTitles_3" localSheetId="0">#REF!</definedName>
    <definedName name="Z_C58CD6A0_EAC1_48E3_9BFB_26AA4E9A6603_.wvu.PrintTitles_3">#REF!</definedName>
    <definedName name="Z_C58CD6A0_EAC1_48E3_9BFB_26AA4E9A6603_.wvu.PrintTitles_3_1" localSheetId="1">#REF!</definedName>
    <definedName name="Z_C58CD6A0_EAC1_48E3_9BFB_26AA4E9A6603_.wvu.PrintTitles_3_1" localSheetId="0">#REF!</definedName>
    <definedName name="Z_C58CD6A0_EAC1_48E3_9BFB_26AA4E9A6603_.wvu.PrintTitles_3_1">#REF!</definedName>
    <definedName name="Z_C58CD6A0_EAC1_48E3_9BFB_26AA4E9A6603_.wvu.PrintTitles_3_2" localSheetId="1">#REF!</definedName>
    <definedName name="Z_C58CD6A0_EAC1_48E3_9BFB_26AA4E9A6603_.wvu.PrintTitles_3_2" localSheetId="0">#REF!</definedName>
    <definedName name="Z_C58CD6A0_EAC1_48E3_9BFB_26AA4E9A6603_.wvu.PrintTitles_3_2">#REF!</definedName>
    <definedName name="Z_C58CD6A0_EAC1_48E3_9BFB_26AA4E9A6603_.wvu.PrintTitles_3_3" localSheetId="1">#REF!</definedName>
    <definedName name="Z_C58CD6A0_EAC1_48E3_9BFB_26AA4E9A6603_.wvu.PrintTitles_3_3" localSheetId="0">#REF!</definedName>
    <definedName name="Z_C58CD6A0_EAC1_48E3_9BFB_26AA4E9A6603_.wvu.PrintTitles_3_3">#REF!</definedName>
    <definedName name="Z_C58CD6A0_EAC1_48E3_9BFB_26AA4E9A6603_.wvu.PrintTitles_3_4" localSheetId="1">#REF!</definedName>
    <definedName name="Z_C58CD6A0_EAC1_48E3_9BFB_26AA4E9A6603_.wvu.PrintTitles_3_4" localSheetId="0">#REF!</definedName>
    <definedName name="Z_C58CD6A0_EAC1_48E3_9BFB_26AA4E9A6603_.wvu.PrintTitles_3_4">#REF!</definedName>
    <definedName name="Z_C58CD6A0_EAC1_48E3_9BFB_26AA4E9A6603_.wvu.PrintTitles_3_5" localSheetId="1">#REF!</definedName>
    <definedName name="Z_C58CD6A0_EAC1_48E3_9BFB_26AA4E9A6603_.wvu.PrintTitles_3_5" localSheetId="0">#REF!</definedName>
    <definedName name="Z_C58CD6A0_EAC1_48E3_9BFB_26AA4E9A6603_.wvu.PrintTitles_3_5">#REF!</definedName>
    <definedName name="Z_C58CD6A0_EAC1_48E3_9BFB_26AA4E9A6603_.wvu.PrintTitles_3_6" localSheetId="1">#REF!</definedName>
    <definedName name="Z_C58CD6A0_EAC1_48E3_9BFB_26AA4E9A6603_.wvu.PrintTitles_3_6" localSheetId="0">#REF!</definedName>
    <definedName name="Z_C58CD6A0_EAC1_48E3_9BFB_26AA4E9A6603_.wvu.PrintTitles_3_6">#REF!</definedName>
    <definedName name="Z_C58CD6A0_EAC1_48E3_9BFB_26AA4E9A6603_.wvu.PrintTitles_3_7" localSheetId="1">#REF!</definedName>
    <definedName name="Z_C58CD6A0_EAC1_48E3_9BFB_26AA4E9A6603_.wvu.PrintTitles_3_7" localSheetId="0">#REF!</definedName>
    <definedName name="Z_C58CD6A0_EAC1_48E3_9BFB_26AA4E9A6603_.wvu.PrintTitles_3_7">#REF!</definedName>
    <definedName name="Z_C58CD6A0_EAC1_48E3_9BFB_26AA4E9A6603_.wvu.PrintTitles_3_8" localSheetId="1">#REF!</definedName>
    <definedName name="Z_C58CD6A0_EAC1_48E3_9BFB_26AA4E9A6603_.wvu.PrintTitles_3_8" localSheetId="0">#REF!</definedName>
    <definedName name="Z_C58CD6A0_EAC1_48E3_9BFB_26AA4E9A6603_.wvu.PrintTitles_3_8">#REF!</definedName>
    <definedName name="Z_C58CD6A0_EAC1_48E3_9BFB_26AA4E9A6603_.wvu.PrintTitles_4" localSheetId="1">#REF!</definedName>
    <definedName name="Z_C58CD6A0_EAC1_48E3_9BFB_26AA4E9A6603_.wvu.PrintTitles_4" localSheetId="0">#REF!</definedName>
    <definedName name="Z_C58CD6A0_EAC1_48E3_9BFB_26AA4E9A6603_.wvu.PrintTitles_4">#REF!</definedName>
    <definedName name="Z_C58CD6A0_EAC1_48E3_9BFB_26AA4E9A6603_.wvu.PrintTitles_4_1" localSheetId="1">#REF!</definedName>
    <definedName name="Z_C58CD6A0_EAC1_48E3_9BFB_26AA4E9A6603_.wvu.PrintTitles_4_1" localSheetId="0">#REF!</definedName>
    <definedName name="Z_C58CD6A0_EAC1_48E3_9BFB_26AA4E9A6603_.wvu.PrintTitles_4_1">#REF!</definedName>
    <definedName name="Z_C58CD6A0_EAC1_48E3_9BFB_26AA4E9A6603_.wvu.PrintTitles_4_2" localSheetId="1">#REF!</definedName>
    <definedName name="Z_C58CD6A0_EAC1_48E3_9BFB_26AA4E9A6603_.wvu.PrintTitles_4_2" localSheetId="0">#REF!</definedName>
    <definedName name="Z_C58CD6A0_EAC1_48E3_9BFB_26AA4E9A6603_.wvu.PrintTitles_4_2">#REF!</definedName>
    <definedName name="Z_C58CD6A0_EAC1_48E3_9BFB_26AA4E9A6603_.wvu.PrintTitles_4_3" localSheetId="1">#REF!</definedName>
    <definedName name="Z_C58CD6A0_EAC1_48E3_9BFB_26AA4E9A6603_.wvu.PrintTitles_4_3" localSheetId="0">#REF!</definedName>
    <definedName name="Z_C58CD6A0_EAC1_48E3_9BFB_26AA4E9A6603_.wvu.PrintTitles_4_3">#REF!</definedName>
    <definedName name="Z_C58CD6A0_EAC1_48E3_9BFB_26AA4E9A6603_.wvu.PrintTitles_4_4" localSheetId="1">#REF!</definedName>
    <definedName name="Z_C58CD6A0_EAC1_48E3_9BFB_26AA4E9A6603_.wvu.PrintTitles_4_4" localSheetId="0">#REF!</definedName>
    <definedName name="Z_C58CD6A0_EAC1_48E3_9BFB_26AA4E9A6603_.wvu.PrintTitles_4_4">#REF!</definedName>
    <definedName name="Z_C58CD6A0_EAC1_48E3_9BFB_26AA4E9A6603_.wvu.PrintTitles_4_5" localSheetId="1">#REF!</definedName>
    <definedName name="Z_C58CD6A0_EAC1_48E3_9BFB_26AA4E9A6603_.wvu.PrintTitles_4_5" localSheetId="0">#REF!</definedName>
    <definedName name="Z_C58CD6A0_EAC1_48E3_9BFB_26AA4E9A6603_.wvu.PrintTitles_4_5">#REF!</definedName>
    <definedName name="Z_C58CD6A0_EAC1_48E3_9BFB_26AA4E9A6603_.wvu.PrintTitles_4_6" localSheetId="1">#REF!</definedName>
    <definedName name="Z_C58CD6A0_EAC1_48E3_9BFB_26AA4E9A6603_.wvu.PrintTitles_4_6" localSheetId="0">#REF!</definedName>
    <definedName name="Z_C58CD6A0_EAC1_48E3_9BFB_26AA4E9A6603_.wvu.PrintTitles_4_6">#REF!</definedName>
    <definedName name="Z_C58CD6A0_EAC1_48E3_9BFB_26AA4E9A6603_.wvu.PrintTitles_4_7" localSheetId="1">#REF!</definedName>
    <definedName name="Z_C58CD6A0_EAC1_48E3_9BFB_26AA4E9A6603_.wvu.PrintTitles_4_7" localSheetId="0">#REF!</definedName>
    <definedName name="Z_C58CD6A0_EAC1_48E3_9BFB_26AA4E9A6603_.wvu.PrintTitles_4_7">#REF!</definedName>
    <definedName name="Z_C58CD6A0_EAC1_48E3_9BFB_26AA4E9A6603_.wvu.PrintTitles_4_8" localSheetId="1">#REF!</definedName>
    <definedName name="Z_C58CD6A0_EAC1_48E3_9BFB_26AA4E9A6603_.wvu.PrintTitles_4_8" localSheetId="0">#REF!</definedName>
    <definedName name="Z_C58CD6A0_EAC1_48E3_9BFB_26AA4E9A6603_.wvu.PrintTitles_4_8">#REF!</definedName>
    <definedName name="Z_C58CD6A0_EAC1_48E3_9BFB_26AA4E9A6603_.wvu.PrintTitles_5" localSheetId="1">#REF!</definedName>
    <definedName name="Z_C58CD6A0_EAC1_48E3_9BFB_26AA4E9A6603_.wvu.PrintTitles_5" localSheetId="0">#REF!</definedName>
    <definedName name="Z_C58CD6A0_EAC1_48E3_9BFB_26AA4E9A6603_.wvu.PrintTitles_5">#REF!</definedName>
    <definedName name="Z_C58CD6A0_EAC1_48E3_9BFB_26AA4E9A6603_.wvu.PrintTitles_5_1" localSheetId="1">#REF!</definedName>
    <definedName name="Z_C58CD6A0_EAC1_48E3_9BFB_26AA4E9A6603_.wvu.PrintTitles_5_1" localSheetId="0">#REF!</definedName>
    <definedName name="Z_C58CD6A0_EAC1_48E3_9BFB_26AA4E9A6603_.wvu.PrintTitles_5_1">#REF!</definedName>
    <definedName name="Z_C58CD6A0_EAC1_48E3_9BFB_26AA4E9A6603_.wvu.PrintTitles_5_2" localSheetId="1">#REF!</definedName>
    <definedName name="Z_C58CD6A0_EAC1_48E3_9BFB_26AA4E9A6603_.wvu.PrintTitles_5_2" localSheetId="0">#REF!</definedName>
    <definedName name="Z_C58CD6A0_EAC1_48E3_9BFB_26AA4E9A6603_.wvu.PrintTitles_5_2">#REF!</definedName>
    <definedName name="Z_C58CD6A0_EAC1_48E3_9BFB_26AA4E9A6603_.wvu.PrintTitles_5_3" localSheetId="1">#REF!</definedName>
    <definedName name="Z_C58CD6A0_EAC1_48E3_9BFB_26AA4E9A6603_.wvu.PrintTitles_5_3" localSheetId="0">#REF!</definedName>
    <definedName name="Z_C58CD6A0_EAC1_48E3_9BFB_26AA4E9A6603_.wvu.PrintTitles_5_3">#REF!</definedName>
    <definedName name="Z_C58CD6A0_EAC1_48E3_9BFB_26AA4E9A6603_.wvu.PrintTitles_5_4" localSheetId="1">#REF!</definedName>
    <definedName name="Z_C58CD6A0_EAC1_48E3_9BFB_26AA4E9A6603_.wvu.PrintTitles_5_4" localSheetId="0">#REF!</definedName>
    <definedName name="Z_C58CD6A0_EAC1_48E3_9BFB_26AA4E9A6603_.wvu.PrintTitles_5_4">#REF!</definedName>
    <definedName name="Z_C58CD6A0_EAC1_48E3_9BFB_26AA4E9A6603_.wvu.PrintTitles_5_5" localSheetId="1">#REF!</definedName>
    <definedName name="Z_C58CD6A0_EAC1_48E3_9BFB_26AA4E9A6603_.wvu.PrintTitles_5_5" localSheetId="0">#REF!</definedName>
    <definedName name="Z_C58CD6A0_EAC1_48E3_9BFB_26AA4E9A6603_.wvu.PrintTitles_5_5">#REF!</definedName>
    <definedName name="Z_C58CD6A0_EAC1_48E3_9BFB_26AA4E9A6603_.wvu.PrintTitles_5_6" localSheetId="1">#REF!</definedName>
    <definedName name="Z_C58CD6A0_EAC1_48E3_9BFB_26AA4E9A6603_.wvu.PrintTitles_5_6" localSheetId="0">#REF!</definedName>
    <definedName name="Z_C58CD6A0_EAC1_48E3_9BFB_26AA4E9A6603_.wvu.PrintTitles_5_6">#REF!</definedName>
    <definedName name="Z_C58CD6A0_EAC1_48E3_9BFB_26AA4E9A6603_.wvu.PrintTitles_5_7" localSheetId="1">#REF!</definedName>
    <definedName name="Z_C58CD6A0_EAC1_48E3_9BFB_26AA4E9A6603_.wvu.PrintTitles_5_7" localSheetId="0">#REF!</definedName>
    <definedName name="Z_C58CD6A0_EAC1_48E3_9BFB_26AA4E9A6603_.wvu.PrintTitles_5_7">#REF!</definedName>
    <definedName name="Z_C58CD6A0_EAC1_48E3_9BFB_26AA4E9A6603_.wvu.PrintTitles_5_8" localSheetId="1">#REF!</definedName>
    <definedName name="Z_C58CD6A0_EAC1_48E3_9BFB_26AA4E9A6603_.wvu.PrintTitles_5_8" localSheetId="0">#REF!</definedName>
    <definedName name="Z_C58CD6A0_EAC1_48E3_9BFB_26AA4E9A6603_.wvu.PrintTitles_5_8">#REF!</definedName>
    <definedName name="Z_C58CD6A0_EAC1_48E3_9BFB_26AA4E9A6603_.wvu.PrintTitles_6" localSheetId="1">#REF!</definedName>
    <definedName name="Z_C58CD6A0_EAC1_48E3_9BFB_26AA4E9A6603_.wvu.PrintTitles_6" localSheetId="0">#REF!</definedName>
    <definedName name="Z_C58CD6A0_EAC1_48E3_9BFB_26AA4E9A6603_.wvu.PrintTitles_6">#REF!</definedName>
    <definedName name="Z_C58CD6A0_EAC1_48E3_9BFB_26AA4E9A6603_.wvu.PrintTitles_6_1" localSheetId="1">#REF!</definedName>
    <definedName name="Z_C58CD6A0_EAC1_48E3_9BFB_26AA4E9A6603_.wvu.PrintTitles_6_1" localSheetId="0">#REF!</definedName>
    <definedName name="Z_C58CD6A0_EAC1_48E3_9BFB_26AA4E9A6603_.wvu.PrintTitles_6_1">#REF!</definedName>
    <definedName name="Z_C58CD6A0_EAC1_48E3_9BFB_26AA4E9A6603_.wvu.PrintTitles_6_2" localSheetId="1">#REF!</definedName>
    <definedName name="Z_C58CD6A0_EAC1_48E3_9BFB_26AA4E9A6603_.wvu.PrintTitles_6_2" localSheetId="0">#REF!</definedName>
    <definedName name="Z_C58CD6A0_EAC1_48E3_9BFB_26AA4E9A6603_.wvu.PrintTitles_6_2">#REF!</definedName>
    <definedName name="Z_C58CD6A0_EAC1_48E3_9BFB_26AA4E9A6603_.wvu.PrintTitles_6_3" localSheetId="1">#REF!</definedName>
    <definedName name="Z_C58CD6A0_EAC1_48E3_9BFB_26AA4E9A6603_.wvu.PrintTitles_6_3" localSheetId="0">#REF!</definedName>
    <definedName name="Z_C58CD6A0_EAC1_48E3_9BFB_26AA4E9A6603_.wvu.PrintTitles_6_3">#REF!</definedName>
    <definedName name="Z_C58CD6A0_EAC1_48E3_9BFB_26AA4E9A6603_.wvu.PrintTitles_6_4" localSheetId="1">#REF!</definedName>
    <definedName name="Z_C58CD6A0_EAC1_48E3_9BFB_26AA4E9A6603_.wvu.PrintTitles_6_4" localSheetId="0">#REF!</definedName>
    <definedName name="Z_C58CD6A0_EAC1_48E3_9BFB_26AA4E9A6603_.wvu.PrintTitles_6_4">#REF!</definedName>
    <definedName name="Z_C58CD6A0_EAC1_48E3_9BFB_26AA4E9A6603_.wvu.PrintTitles_6_5" localSheetId="1">#REF!</definedName>
    <definedName name="Z_C58CD6A0_EAC1_48E3_9BFB_26AA4E9A6603_.wvu.PrintTitles_6_5" localSheetId="0">#REF!</definedName>
    <definedName name="Z_C58CD6A0_EAC1_48E3_9BFB_26AA4E9A6603_.wvu.PrintTitles_6_5">#REF!</definedName>
    <definedName name="Z_C58CD6A0_EAC1_48E3_9BFB_26AA4E9A6603_.wvu.PrintTitles_6_6" localSheetId="1">#REF!</definedName>
    <definedName name="Z_C58CD6A0_EAC1_48E3_9BFB_26AA4E9A6603_.wvu.PrintTitles_6_6" localSheetId="0">#REF!</definedName>
    <definedName name="Z_C58CD6A0_EAC1_48E3_9BFB_26AA4E9A6603_.wvu.PrintTitles_6_6">#REF!</definedName>
    <definedName name="Z_C58CD6A0_EAC1_48E3_9BFB_26AA4E9A6603_.wvu.PrintTitles_6_7" localSheetId="1">#REF!</definedName>
    <definedName name="Z_C58CD6A0_EAC1_48E3_9BFB_26AA4E9A6603_.wvu.PrintTitles_6_7" localSheetId="0">#REF!</definedName>
    <definedName name="Z_C58CD6A0_EAC1_48E3_9BFB_26AA4E9A6603_.wvu.PrintTitles_6_7">#REF!</definedName>
    <definedName name="Z_C58CD6A0_EAC1_48E3_9BFB_26AA4E9A6603_.wvu.PrintTitles_6_8" localSheetId="1">#REF!</definedName>
    <definedName name="Z_C58CD6A0_EAC1_48E3_9BFB_26AA4E9A6603_.wvu.PrintTitles_6_8" localSheetId="0">#REF!</definedName>
    <definedName name="Z_C58CD6A0_EAC1_48E3_9BFB_26AA4E9A6603_.wvu.PrintTitles_6_8">#REF!</definedName>
    <definedName name="Z_C58CD6A0_EAC1_48E3_9BFB_26AA4E9A6603_.wvu.PrintTitles_7" localSheetId="1">#REF!</definedName>
    <definedName name="Z_C58CD6A0_EAC1_48E3_9BFB_26AA4E9A6603_.wvu.PrintTitles_7" localSheetId="0">#REF!</definedName>
    <definedName name="Z_C58CD6A0_EAC1_48E3_9BFB_26AA4E9A6603_.wvu.PrintTitles_7">#REF!</definedName>
    <definedName name="Z_C58CD6A0_EAC1_48E3_9BFB_26AA4E9A6603_.wvu.PrintTitles_8" localSheetId="1">#REF!</definedName>
    <definedName name="Z_C58CD6A0_EAC1_48E3_9BFB_26AA4E9A6603_.wvu.PrintTitles_8" localSheetId="0">#REF!</definedName>
    <definedName name="Z_C58CD6A0_EAC1_48E3_9BFB_26AA4E9A6603_.wvu.PrintTitles_8">#REF!</definedName>
    <definedName name="Z_C58CD6A0_EAC1_48E3_9BFB_26AA4E9A6603_.wvu.PrintTitles_8_1" localSheetId="1">#REF!</definedName>
    <definedName name="Z_C58CD6A0_EAC1_48E3_9BFB_26AA4E9A6603_.wvu.PrintTitles_8_1" localSheetId="0">#REF!</definedName>
    <definedName name="Z_C58CD6A0_EAC1_48E3_9BFB_26AA4E9A6603_.wvu.PrintTitles_8_1">#REF!</definedName>
    <definedName name="Z_C58CD6A0_EAC1_48E3_9BFB_26AA4E9A6603_.wvu.PrintTitles_8_2" localSheetId="1">#REF!</definedName>
    <definedName name="Z_C58CD6A0_EAC1_48E3_9BFB_26AA4E9A6603_.wvu.PrintTitles_8_2" localSheetId="0">#REF!</definedName>
    <definedName name="Z_C58CD6A0_EAC1_48E3_9BFB_26AA4E9A6603_.wvu.PrintTitles_8_2">#REF!</definedName>
    <definedName name="Z_C58CD6A0_EAC1_48E3_9BFB_26AA4E9A6603_.wvu.PrintTitles_8_3" localSheetId="1">#REF!</definedName>
    <definedName name="Z_C58CD6A0_EAC1_48E3_9BFB_26AA4E9A6603_.wvu.PrintTitles_8_3" localSheetId="0">#REF!</definedName>
    <definedName name="Z_C58CD6A0_EAC1_48E3_9BFB_26AA4E9A6603_.wvu.PrintTitles_8_3">#REF!</definedName>
    <definedName name="Z_C58CD6A0_EAC1_48E3_9BFB_26AA4E9A6603_.wvu.PrintTitles_8_4" localSheetId="1">#REF!</definedName>
    <definedName name="Z_C58CD6A0_EAC1_48E3_9BFB_26AA4E9A6603_.wvu.PrintTitles_8_4" localSheetId="0">#REF!</definedName>
    <definedName name="Z_C58CD6A0_EAC1_48E3_9BFB_26AA4E9A6603_.wvu.PrintTitles_8_4">#REF!</definedName>
    <definedName name="Z_C58CD6A0_EAC1_48E3_9BFB_26AA4E9A6603_.wvu.PrintTitles_8_5" localSheetId="1">#REF!</definedName>
    <definedName name="Z_C58CD6A0_EAC1_48E3_9BFB_26AA4E9A6603_.wvu.PrintTitles_8_5" localSheetId="0">#REF!</definedName>
    <definedName name="Z_C58CD6A0_EAC1_48E3_9BFB_26AA4E9A6603_.wvu.PrintTitles_8_5">#REF!</definedName>
    <definedName name="Z_C58CD6A0_EAC1_48E3_9BFB_26AA4E9A6603_.wvu.PrintTitles_8_6" localSheetId="1">#REF!</definedName>
    <definedName name="Z_C58CD6A0_EAC1_48E3_9BFB_26AA4E9A6603_.wvu.PrintTitles_8_6" localSheetId="0">#REF!</definedName>
    <definedName name="Z_C58CD6A0_EAC1_48E3_9BFB_26AA4E9A6603_.wvu.PrintTitles_8_6">#REF!</definedName>
    <definedName name="Z_C58CD6A0_EAC1_48E3_9BFB_26AA4E9A6603_.wvu.PrintTitles_8_7" localSheetId="1">#REF!</definedName>
    <definedName name="Z_C58CD6A0_EAC1_48E3_9BFB_26AA4E9A6603_.wvu.PrintTitles_8_7" localSheetId="0">#REF!</definedName>
    <definedName name="Z_C58CD6A0_EAC1_48E3_9BFB_26AA4E9A6603_.wvu.PrintTitles_8_7">#REF!</definedName>
    <definedName name="Z_C58CD6A0_EAC1_48E3_9BFB_26AA4E9A6603_.wvu.PrintTitles_8_8" localSheetId="1">#REF!</definedName>
    <definedName name="Z_C58CD6A0_EAC1_48E3_9BFB_26AA4E9A6603_.wvu.PrintTitles_8_8" localSheetId="0">#REF!</definedName>
    <definedName name="Z_C58CD6A0_EAC1_48E3_9BFB_26AA4E9A6603_.wvu.PrintTitles_8_8">#REF!</definedName>
    <definedName name="Z_C58CD6A0_EAC1_48E3_9BFB_26AA4E9A6603_.wvu.PrintTitles_9" localSheetId="1">#REF!</definedName>
    <definedName name="Z_C58CD6A0_EAC1_48E3_9BFB_26AA4E9A6603_.wvu.PrintTitles_9" localSheetId="0">#REF!</definedName>
    <definedName name="Z_C58CD6A0_EAC1_48E3_9BFB_26AA4E9A6603_.wvu.PrintTitles_9">#REF!</definedName>
    <definedName name="Z_C58CD6A0_EAC1_48E3_9BFB_26AA4E9A6603_.wvu.PrintTitles_9_1" localSheetId="1">#REF!</definedName>
    <definedName name="Z_C58CD6A0_EAC1_48E3_9BFB_26AA4E9A6603_.wvu.PrintTitles_9_1" localSheetId="0">#REF!</definedName>
    <definedName name="Z_C58CD6A0_EAC1_48E3_9BFB_26AA4E9A6603_.wvu.PrintTitles_9_1">#REF!</definedName>
    <definedName name="Z_C58CD6A0_EAC1_48E3_9BFB_26AA4E9A6603_.wvu.PrintTitles_9_2" localSheetId="1">#REF!</definedName>
    <definedName name="Z_C58CD6A0_EAC1_48E3_9BFB_26AA4E9A6603_.wvu.PrintTitles_9_2" localSheetId="0">#REF!</definedName>
    <definedName name="Z_C58CD6A0_EAC1_48E3_9BFB_26AA4E9A6603_.wvu.PrintTitles_9_2">#REF!</definedName>
    <definedName name="Z_C58CD6A0_EAC1_48E3_9BFB_26AA4E9A6603_.wvu.PrintTitles_9_3" localSheetId="1">#REF!</definedName>
    <definedName name="Z_C58CD6A0_EAC1_48E3_9BFB_26AA4E9A6603_.wvu.PrintTitles_9_3" localSheetId="0">#REF!</definedName>
    <definedName name="Z_C58CD6A0_EAC1_48E3_9BFB_26AA4E9A6603_.wvu.PrintTitles_9_3">#REF!</definedName>
    <definedName name="Z_C58CD6A0_EAC1_48E3_9BFB_26AA4E9A6603_.wvu.PrintTitles_9_4" localSheetId="1">#REF!</definedName>
    <definedName name="Z_C58CD6A0_EAC1_48E3_9BFB_26AA4E9A6603_.wvu.PrintTitles_9_4" localSheetId="0">#REF!</definedName>
    <definedName name="Z_C58CD6A0_EAC1_48E3_9BFB_26AA4E9A6603_.wvu.PrintTitles_9_4">#REF!</definedName>
    <definedName name="Z_C58CD6A0_EAC1_48E3_9BFB_26AA4E9A6603_.wvu.PrintTitles_9_5" localSheetId="1">#REF!</definedName>
    <definedName name="Z_C58CD6A0_EAC1_48E3_9BFB_26AA4E9A6603_.wvu.PrintTitles_9_5" localSheetId="0">#REF!</definedName>
    <definedName name="Z_C58CD6A0_EAC1_48E3_9BFB_26AA4E9A6603_.wvu.PrintTitles_9_5">#REF!</definedName>
    <definedName name="Z_C58CD6A0_EAC1_48E3_9BFB_26AA4E9A6603_.wvu.PrintTitles_9_6" localSheetId="1">#REF!</definedName>
    <definedName name="Z_C58CD6A0_EAC1_48E3_9BFB_26AA4E9A6603_.wvu.PrintTitles_9_6" localSheetId="0">#REF!</definedName>
    <definedName name="Z_C58CD6A0_EAC1_48E3_9BFB_26AA4E9A6603_.wvu.PrintTitles_9_6">#REF!</definedName>
    <definedName name="Z_C58CD6A0_EAC1_48E3_9BFB_26AA4E9A6603_.wvu.PrintTitles_9_7" localSheetId="1">#REF!</definedName>
    <definedName name="Z_C58CD6A0_EAC1_48E3_9BFB_26AA4E9A6603_.wvu.PrintTitles_9_7" localSheetId="0">#REF!</definedName>
    <definedName name="Z_C58CD6A0_EAC1_48E3_9BFB_26AA4E9A6603_.wvu.PrintTitles_9_7">#REF!</definedName>
    <definedName name="Z_C58CD6A0_EAC1_48E3_9BFB_26AA4E9A6603_.wvu.PrintTitles_9_8" localSheetId="1">#REF!</definedName>
    <definedName name="Z_C58CD6A0_EAC1_48E3_9BFB_26AA4E9A6603_.wvu.PrintTitles_9_8" localSheetId="0">#REF!</definedName>
    <definedName name="Z_C58CD6A0_EAC1_48E3_9BFB_26AA4E9A6603_.wvu.PrintTitles_9_8">#REF!</definedName>
    <definedName name="Z_CFA3FBB1_F89E_46B5_B56D_247DB595A91A_.wvu.PrintArea" localSheetId="1">#REF!</definedName>
    <definedName name="Z_CFA3FBB1_F89E_46B5_B56D_247DB595A91A_.wvu.PrintArea">#REF!</definedName>
    <definedName name="Z_CFA3FBB1_F89E_46B5_B56D_247DB595A91A_.wvu.PrintArea_1" localSheetId="1">#REF!</definedName>
    <definedName name="Z_CFA3FBB1_F89E_46B5_B56D_247DB595A91A_.wvu.PrintArea_1">#REF!</definedName>
    <definedName name="Z_CFA3FBB1_F89E_46B5_B56D_247DB595A91A_.wvu.PrintArea_10" localSheetId="1">#REF!</definedName>
    <definedName name="Z_CFA3FBB1_F89E_46B5_B56D_247DB595A91A_.wvu.PrintArea_10">#REF!</definedName>
    <definedName name="Z_CFA3FBB1_F89E_46B5_B56D_247DB595A91A_.wvu.PrintArea_11" localSheetId="1">#REF!</definedName>
    <definedName name="Z_CFA3FBB1_F89E_46B5_B56D_247DB595A91A_.wvu.PrintArea_11">#REF!</definedName>
    <definedName name="Z_CFA3FBB1_F89E_46B5_B56D_247DB595A91A_.wvu.PrintArea_12" localSheetId="1">#REF!</definedName>
    <definedName name="Z_CFA3FBB1_F89E_46B5_B56D_247DB595A91A_.wvu.PrintArea_12">#REF!</definedName>
    <definedName name="Z_CFA3FBB1_F89E_46B5_B56D_247DB595A91A_.wvu.PrintArea_12_1" localSheetId="1">#REF!</definedName>
    <definedName name="Z_CFA3FBB1_F89E_46B5_B56D_247DB595A91A_.wvu.PrintArea_12_1">#REF!</definedName>
    <definedName name="Z_CFA3FBB1_F89E_46B5_B56D_247DB595A91A_.wvu.PrintArea_12_2" localSheetId="1">#REF!</definedName>
    <definedName name="Z_CFA3FBB1_F89E_46B5_B56D_247DB595A91A_.wvu.PrintArea_12_2">#REF!</definedName>
    <definedName name="Z_CFA3FBB1_F89E_46B5_B56D_247DB595A91A_.wvu.PrintArea_12_3" localSheetId="1">#REF!</definedName>
    <definedName name="Z_CFA3FBB1_F89E_46B5_B56D_247DB595A91A_.wvu.PrintArea_12_3">#REF!</definedName>
    <definedName name="Z_CFA3FBB1_F89E_46B5_B56D_247DB595A91A_.wvu.PrintArea_12_4" localSheetId="1">#REF!</definedName>
    <definedName name="Z_CFA3FBB1_F89E_46B5_B56D_247DB595A91A_.wvu.PrintArea_12_4">#REF!</definedName>
    <definedName name="Z_CFA3FBB1_F89E_46B5_B56D_247DB595A91A_.wvu.PrintArea_12_5" localSheetId="1">#REF!</definedName>
    <definedName name="Z_CFA3FBB1_F89E_46B5_B56D_247DB595A91A_.wvu.PrintArea_12_5">#REF!</definedName>
    <definedName name="Z_CFA3FBB1_F89E_46B5_B56D_247DB595A91A_.wvu.PrintArea_13" localSheetId="1">#REF!</definedName>
    <definedName name="Z_CFA3FBB1_F89E_46B5_B56D_247DB595A91A_.wvu.PrintArea_13">#REF!</definedName>
    <definedName name="Z_CFA3FBB1_F89E_46B5_B56D_247DB595A91A_.wvu.PrintArea_14" localSheetId="1">#REF!</definedName>
    <definedName name="Z_CFA3FBB1_F89E_46B5_B56D_247DB595A91A_.wvu.PrintArea_14">#REF!</definedName>
    <definedName name="Z_CFA3FBB1_F89E_46B5_B56D_247DB595A91A_.wvu.PrintArea_15" localSheetId="1">#REF!</definedName>
    <definedName name="Z_CFA3FBB1_F89E_46B5_B56D_247DB595A91A_.wvu.PrintArea_15">#REF!</definedName>
    <definedName name="Z_CFA3FBB1_F89E_46B5_B56D_247DB595A91A_.wvu.PrintArea_2" localSheetId="1">#REF!</definedName>
    <definedName name="Z_CFA3FBB1_F89E_46B5_B56D_247DB595A91A_.wvu.PrintArea_2">#REF!</definedName>
    <definedName name="Z_CFA3FBB1_F89E_46B5_B56D_247DB595A91A_.wvu.PrintArea_3" localSheetId="1">#REF!</definedName>
    <definedName name="Z_CFA3FBB1_F89E_46B5_B56D_247DB595A91A_.wvu.PrintArea_3">#REF!</definedName>
    <definedName name="Z_CFA3FBB1_F89E_46B5_B56D_247DB595A91A_.wvu.PrintArea_4" localSheetId="1">#REF!</definedName>
    <definedName name="Z_CFA3FBB1_F89E_46B5_B56D_247DB595A91A_.wvu.PrintArea_4">#REF!</definedName>
    <definedName name="Z_CFA3FBB1_F89E_46B5_B56D_247DB595A91A_.wvu.PrintArea_5" localSheetId="1">#REF!</definedName>
    <definedName name="Z_CFA3FBB1_F89E_46B5_B56D_247DB595A91A_.wvu.PrintArea_5">#REF!</definedName>
    <definedName name="Z_CFA3FBB1_F89E_46B5_B56D_247DB595A91A_.wvu.PrintArea_6" localSheetId="1">#REF!</definedName>
    <definedName name="Z_CFA3FBB1_F89E_46B5_B56D_247DB595A91A_.wvu.PrintArea_6">#REF!</definedName>
    <definedName name="Z_CFA3FBB1_F89E_46B5_B56D_247DB595A91A_.wvu.PrintArea_7" localSheetId="1">#REF!</definedName>
    <definedName name="Z_CFA3FBB1_F89E_46B5_B56D_247DB595A91A_.wvu.PrintArea_7">#REF!</definedName>
    <definedName name="Z_CFA3FBB1_F89E_46B5_B56D_247DB595A91A_.wvu.PrintArea_8" localSheetId="1">#REF!</definedName>
    <definedName name="Z_CFA3FBB1_F89E_46B5_B56D_247DB595A91A_.wvu.PrintArea_8">#REF!</definedName>
    <definedName name="Z_CFA3FBB1_F89E_46B5_B56D_247DB595A91A_.wvu.PrintArea_9" localSheetId="1">#REF!</definedName>
    <definedName name="Z_CFA3FBB1_F89E_46B5_B56D_247DB595A91A_.wvu.PrintArea_9">#REF!</definedName>
    <definedName name="Z_CFA3FBB1_F89E_46B5_B56D_247DB595A91A_.wvu.PrintTitles" localSheetId="1">#REF!</definedName>
    <definedName name="Z_CFA3FBB1_F89E_46B5_B56D_247DB595A91A_.wvu.PrintTitles" localSheetId="0">#REF!</definedName>
    <definedName name="Z_CFA3FBB1_F89E_46B5_B56D_247DB595A91A_.wvu.PrintTitles">#REF!</definedName>
    <definedName name="Z_CFA3FBB1_F89E_46B5_B56D_247DB595A91A_.wvu.PrintTitles_1" localSheetId="1">#REF!</definedName>
    <definedName name="Z_CFA3FBB1_F89E_46B5_B56D_247DB595A91A_.wvu.PrintTitles_1" localSheetId="0">#REF!</definedName>
    <definedName name="Z_CFA3FBB1_F89E_46B5_B56D_247DB595A91A_.wvu.PrintTitles_1">#REF!</definedName>
    <definedName name="Z_CFA3FBB1_F89E_46B5_B56D_247DB595A91A_.wvu.PrintTitles_1_1" localSheetId="1">#REF!</definedName>
    <definedName name="Z_CFA3FBB1_F89E_46B5_B56D_247DB595A91A_.wvu.PrintTitles_1_1" localSheetId="0">#REF!</definedName>
    <definedName name="Z_CFA3FBB1_F89E_46B5_B56D_247DB595A91A_.wvu.PrintTitles_1_1">#REF!</definedName>
    <definedName name="Z_CFA3FBB1_F89E_46B5_B56D_247DB595A91A_.wvu.PrintTitles_1_2" localSheetId="1">#REF!</definedName>
    <definedName name="Z_CFA3FBB1_F89E_46B5_B56D_247DB595A91A_.wvu.PrintTitles_1_2" localSheetId="0">#REF!</definedName>
    <definedName name="Z_CFA3FBB1_F89E_46B5_B56D_247DB595A91A_.wvu.PrintTitles_1_2">#REF!</definedName>
    <definedName name="Z_CFA3FBB1_F89E_46B5_B56D_247DB595A91A_.wvu.PrintTitles_1_3" localSheetId="1">#REF!</definedName>
    <definedName name="Z_CFA3FBB1_F89E_46B5_B56D_247DB595A91A_.wvu.PrintTitles_1_3" localSheetId="0">#REF!</definedName>
    <definedName name="Z_CFA3FBB1_F89E_46B5_B56D_247DB595A91A_.wvu.PrintTitles_1_3">#REF!</definedName>
    <definedName name="Z_CFA3FBB1_F89E_46B5_B56D_247DB595A91A_.wvu.PrintTitles_1_4" localSheetId="1">#REF!</definedName>
    <definedName name="Z_CFA3FBB1_F89E_46B5_B56D_247DB595A91A_.wvu.PrintTitles_1_4" localSheetId="0">#REF!</definedName>
    <definedName name="Z_CFA3FBB1_F89E_46B5_B56D_247DB595A91A_.wvu.PrintTitles_1_4">#REF!</definedName>
    <definedName name="Z_CFA3FBB1_F89E_46B5_B56D_247DB595A91A_.wvu.PrintTitles_1_5" localSheetId="1">#REF!</definedName>
    <definedName name="Z_CFA3FBB1_F89E_46B5_B56D_247DB595A91A_.wvu.PrintTitles_1_5" localSheetId="0">#REF!</definedName>
    <definedName name="Z_CFA3FBB1_F89E_46B5_B56D_247DB595A91A_.wvu.PrintTitles_1_5">#REF!</definedName>
    <definedName name="Z_CFA3FBB1_F89E_46B5_B56D_247DB595A91A_.wvu.PrintTitles_1_6" localSheetId="1">#REF!</definedName>
    <definedName name="Z_CFA3FBB1_F89E_46B5_B56D_247DB595A91A_.wvu.PrintTitles_1_6" localSheetId="0">#REF!</definedName>
    <definedName name="Z_CFA3FBB1_F89E_46B5_B56D_247DB595A91A_.wvu.PrintTitles_1_6">#REF!</definedName>
    <definedName name="Z_CFA3FBB1_F89E_46B5_B56D_247DB595A91A_.wvu.PrintTitles_1_7" localSheetId="1">#REF!</definedName>
    <definedName name="Z_CFA3FBB1_F89E_46B5_B56D_247DB595A91A_.wvu.PrintTitles_1_7" localSheetId="0">#REF!</definedName>
    <definedName name="Z_CFA3FBB1_F89E_46B5_B56D_247DB595A91A_.wvu.PrintTitles_1_7">#REF!</definedName>
    <definedName name="Z_CFA3FBB1_F89E_46B5_B56D_247DB595A91A_.wvu.PrintTitles_1_8" localSheetId="1">#REF!</definedName>
    <definedName name="Z_CFA3FBB1_F89E_46B5_B56D_247DB595A91A_.wvu.PrintTitles_1_8" localSheetId="0">#REF!</definedName>
    <definedName name="Z_CFA3FBB1_F89E_46B5_B56D_247DB595A91A_.wvu.PrintTitles_1_8">#REF!</definedName>
    <definedName name="Z_CFA3FBB1_F89E_46B5_B56D_247DB595A91A_.wvu.PrintTitles_10" localSheetId="1">#REF!</definedName>
    <definedName name="Z_CFA3FBB1_F89E_46B5_B56D_247DB595A91A_.wvu.PrintTitles_10" localSheetId="0">#REF!</definedName>
    <definedName name="Z_CFA3FBB1_F89E_46B5_B56D_247DB595A91A_.wvu.PrintTitles_10">#REF!</definedName>
    <definedName name="Z_CFA3FBB1_F89E_46B5_B56D_247DB595A91A_.wvu.PrintTitles_10_1" localSheetId="1">#REF!</definedName>
    <definedName name="Z_CFA3FBB1_F89E_46B5_B56D_247DB595A91A_.wvu.PrintTitles_10_1" localSheetId="0">#REF!</definedName>
    <definedName name="Z_CFA3FBB1_F89E_46B5_B56D_247DB595A91A_.wvu.PrintTitles_10_1">#REF!</definedName>
    <definedName name="Z_CFA3FBB1_F89E_46B5_B56D_247DB595A91A_.wvu.PrintTitles_10_2" localSheetId="1">#REF!</definedName>
    <definedName name="Z_CFA3FBB1_F89E_46B5_B56D_247DB595A91A_.wvu.PrintTitles_10_2" localSheetId="0">#REF!</definedName>
    <definedName name="Z_CFA3FBB1_F89E_46B5_B56D_247DB595A91A_.wvu.PrintTitles_10_2">#REF!</definedName>
    <definedName name="Z_CFA3FBB1_F89E_46B5_B56D_247DB595A91A_.wvu.PrintTitles_10_3" localSheetId="1">#REF!</definedName>
    <definedName name="Z_CFA3FBB1_F89E_46B5_B56D_247DB595A91A_.wvu.PrintTitles_10_3" localSheetId="0">#REF!</definedName>
    <definedName name="Z_CFA3FBB1_F89E_46B5_B56D_247DB595A91A_.wvu.PrintTitles_10_3">#REF!</definedName>
    <definedName name="Z_CFA3FBB1_F89E_46B5_B56D_247DB595A91A_.wvu.PrintTitles_10_4" localSheetId="1">#REF!</definedName>
    <definedName name="Z_CFA3FBB1_F89E_46B5_B56D_247DB595A91A_.wvu.PrintTitles_10_4" localSheetId="0">#REF!</definedName>
    <definedName name="Z_CFA3FBB1_F89E_46B5_B56D_247DB595A91A_.wvu.PrintTitles_10_4">#REF!</definedName>
    <definedName name="Z_CFA3FBB1_F89E_46B5_B56D_247DB595A91A_.wvu.PrintTitles_10_5" localSheetId="1">#REF!</definedName>
    <definedName name="Z_CFA3FBB1_F89E_46B5_B56D_247DB595A91A_.wvu.PrintTitles_10_5" localSheetId="0">#REF!</definedName>
    <definedName name="Z_CFA3FBB1_F89E_46B5_B56D_247DB595A91A_.wvu.PrintTitles_10_5">#REF!</definedName>
    <definedName name="Z_CFA3FBB1_F89E_46B5_B56D_247DB595A91A_.wvu.PrintTitles_10_6" localSheetId="1">#REF!</definedName>
    <definedName name="Z_CFA3FBB1_F89E_46B5_B56D_247DB595A91A_.wvu.PrintTitles_10_6" localSheetId="0">#REF!</definedName>
    <definedName name="Z_CFA3FBB1_F89E_46B5_B56D_247DB595A91A_.wvu.PrintTitles_10_6">#REF!</definedName>
    <definedName name="Z_CFA3FBB1_F89E_46B5_B56D_247DB595A91A_.wvu.PrintTitles_10_7" localSheetId="1">#REF!</definedName>
    <definedName name="Z_CFA3FBB1_F89E_46B5_B56D_247DB595A91A_.wvu.PrintTitles_10_7" localSheetId="0">#REF!</definedName>
    <definedName name="Z_CFA3FBB1_F89E_46B5_B56D_247DB595A91A_.wvu.PrintTitles_10_7">#REF!</definedName>
    <definedName name="Z_CFA3FBB1_F89E_46B5_B56D_247DB595A91A_.wvu.PrintTitles_10_8" localSheetId="1">#REF!</definedName>
    <definedName name="Z_CFA3FBB1_F89E_46B5_B56D_247DB595A91A_.wvu.PrintTitles_10_8" localSheetId="0">#REF!</definedName>
    <definedName name="Z_CFA3FBB1_F89E_46B5_B56D_247DB595A91A_.wvu.PrintTitles_10_8">#REF!</definedName>
    <definedName name="Z_CFA3FBB1_F89E_46B5_B56D_247DB595A91A_.wvu.PrintTitles_11" localSheetId="1">#REF!</definedName>
    <definedName name="Z_CFA3FBB1_F89E_46B5_B56D_247DB595A91A_.wvu.PrintTitles_11" localSheetId="0">#REF!</definedName>
    <definedName name="Z_CFA3FBB1_F89E_46B5_B56D_247DB595A91A_.wvu.PrintTitles_11">#REF!</definedName>
    <definedName name="Z_CFA3FBB1_F89E_46B5_B56D_247DB595A91A_.wvu.PrintTitles_11_1" localSheetId="1">#REF!</definedName>
    <definedName name="Z_CFA3FBB1_F89E_46B5_B56D_247DB595A91A_.wvu.PrintTitles_11_1" localSheetId="0">#REF!</definedName>
    <definedName name="Z_CFA3FBB1_F89E_46B5_B56D_247DB595A91A_.wvu.PrintTitles_11_1">#REF!</definedName>
    <definedName name="Z_CFA3FBB1_F89E_46B5_B56D_247DB595A91A_.wvu.PrintTitles_11_2" localSheetId="1">#REF!</definedName>
    <definedName name="Z_CFA3FBB1_F89E_46B5_B56D_247DB595A91A_.wvu.PrintTitles_11_2" localSheetId="0">#REF!</definedName>
    <definedName name="Z_CFA3FBB1_F89E_46B5_B56D_247DB595A91A_.wvu.PrintTitles_11_2">#REF!</definedName>
    <definedName name="Z_CFA3FBB1_F89E_46B5_B56D_247DB595A91A_.wvu.PrintTitles_11_3" localSheetId="1">#REF!</definedName>
    <definedName name="Z_CFA3FBB1_F89E_46B5_B56D_247DB595A91A_.wvu.PrintTitles_11_3" localSheetId="0">#REF!</definedName>
    <definedName name="Z_CFA3FBB1_F89E_46B5_B56D_247DB595A91A_.wvu.PrintTitles_11_3">#REF!</definedName>
    <definedName name="Z_CFA3FBB1_F89E_46B5_B56D_247DB595A91A_.wvu.PrintTitles_11_4" localSheetId="1">#REF!</definedName>
    <definedName name="Z_CFA3FBB1_F89E_46B5_B56D_247DB595A91A_.wvu.PrintTitles_11_4" localSheetId="0">#REF!</definedName>
    <definedName name="Z_CFA3FBB1_F89E_46B5_B56D_247DB595A91A_.wvu.PrintTitles_11_4">#REF!</definedName>
    <definedName name="Z_CFA3FBB1_F89E_46B5_B56D_247DB595A91A_.wvu.PrintTitles_11_5" localSheetId="1">#REF!</definedName>
    <definedName name="Z_CFA3FBB1_F89E_46B5_B56D_247DB595A91A_.wvu.PrintTitles_11_5" localSheetId="0">#REF!</definedName>
    <definedName name="Z_CFA3FBB1_F89E_46B5_B56D_247DB595A91A_.wvu.PrintTitles_11_5">#REF!</definedName>
    <definedName name="Z_CFA3FBB1_F89E_46B5_B56D_247DB595A91A_.wvu.PrintTitles_11_6" localSheetId="1">#REF!</definedName>
    <definedName name="Z_CFA3FBB1_F89E_46B5_B56D_247DB595A91A_.wvu.PrintTitles_11_6" localSheetId="0">#REF!</definedName>
    <definedName name="Z_CFA3FBB1_F89E_46B5_B56D_247DB595A91A_.wvu.PrintTitles_11_6">#REF!</definedName>
    <definedName name="Z_CFA3FBB1_F89E_46B5_B56D_247DB595A91A_.wvu.PrintTitles_11_7" localSheetId="1">#REF!</definedName>
    <definedName name="Z_CFA3FBB1_F89E_46B5_B56D_247DB595A91A_.wvu.PrintTitles_11_7" localSheetId="0">#REF!</definedName>
    <definedName name="Z_CFA3FBB1_F89E_46B5_B56D_247DB595A91A_.wvu.PrintTitles_11_7">#REF!</definedName>
    <definedName name="Z_CFA3FBB1_F89E_46B5_B56D_247DB595A91A_.wvu.PrintTitles_11_8" localSheetId="1">#REF!</definedName>
    <definedName name="Z_CFA3FBB1_F89E_46B5_B56D_247DB595A91A_.wvu.PrintTitles_11_8" localSheetId="0">#REF!</definedName>
    <definedName name="Z_CFA3FBB1_F89E_46B5_B56D_247DB595A91A_.wvu.PrintTitles_11_8">#REF!</definedName>
    <definedName name="Z_CFA3FBB1_F89E_46B5_B56D_247DB595A91A_.wvu.PrintTitles_12" localSheetId="1">#REF!</definedName>
    <definedName name="Z_CFA3FBB1_F89E_46B5_B56D_247DB595A91A_.wvu.PrintTitles_12">#REF!</definedName>
    <definedName name="Z_CFA3FBB1_F89E_46B5_B56D_247DB595A91A_.wvu.PrintTitles_12_1" localSheetId="1">#REF!</definedName>
    <definedName name="Z_CFA3FBB1_F89E_46B5_B56D_247DB595A91A_.wvu.PrintTitles_12_1">#REF!</definedName>
    <definedName name="Z_CFA3FBB1_F89E_46B5_B56D_247DB595A91A_.wvu.PrintTitles_12_2" localSheetId="1">#REF!</definedName>
    <definedName name="Z_CFA3FBB1_F89E_46B5_B56D_247DB595A91A_.wvu.PrintTitles_12_2">#REF!</definedName>
    <definedName name="Z_CFA3FBB1_F89E_46B5_B56D_247DB595A91A_.wvu.PrintTitles_12_3" localSheetId="1">#REF!</definedName>
    <definedName name="Z_CFA3FBB1_F89E_46B5_B56D_247DB595A91A_.wvu.PrintTitles_12_3">#REF!</definedName>
    <definedName name="Z_CFA3FBB1_F89E_46B5_B56D_247DB595A91A_.wvu.PrintTitles_12_4" localSheetId="1">#REF!</definedName>
    <definedName name="Z_CFA3FBB1_F89E_46B5_B56D_247DB595A91A_.wvu.PrintTitles_12_4">#REF!</definedName>
    <definedName name="Z_CFA3FBB1_F89E_46B5_B56D_247DB595A91A_.wvu.PrintTitles_12_5" localSheetId="1">#REF!</definedName>
    <definedName name="Z_CFA3FBB1_F89E_46B5_B56D_247DB595A91A_.wvu.PrintTitles_12_5">#REF!</definedName>
    <definedName name="Z_CFA3FBB1_F89E_46B5_B56D_247DB595A91A_.wvu.PrintTitles_13" localSheetId="1">#REF!</definedName>
    <definedName name="Z_CFA3FBB1_F89E_46B5_B56D_247DB595A91A_.wvu.PrintTitles_13" localSheetId="0">#REF!</definedName>
    <definedName name="Z_CFA3FBB1_F89E_46B5_B56D_247DB595A91A_.wvu.PrintTitles_13">#REF!</definedName>
    <definedName name="Z_CFA3FBB1_F89E_46B5_B56D_247DB595A91A_.wvu.PrintTitles_13_1" localSheetId="1">#REF!</definedName>
    <definedName name="Z_CFA3FBB1_F89E_46B5_B56D_247DB595A91A_.wvu.PrintTitles_13_1" localSheetId="0">#REF!</definedName>
    <definedName name="Z_CFA3FBB1_F89E_46B5_B56D_247DB595A91A_.wvu.PrintTitles_13_1">#REF!</definedName>
    <definedName name="Z_CFA3FBB1_F89E_46B5_B56D_247DB595A91A_.wvu.PrintTitles_13_2" localSheetId="1">#REF!</definedName>
    <definedName name="Z_CFA3FBB1_F89E_46B5_B56D_247DB595A91A_.wvu.PrintTitles_13_2" localSheetId="0">#REF!</definedName>
    <definedName name="Z_CFA3FBB1_F89E_46B5_B56D_247DB595A91A_.wvu.PrintTitles_13_2">#REF!</definedName>
    <definedName name="Z_CFA3FBB1_F89E_46B5_B56D_247DB595A91A_.wvu.PrintTitles_13_3" localSheetId="1">#REF!</definedName>
    <definedName name="Z_CFA3FBB1_F89E_46B5_B56D_247DB595A91A_.wvu.PrintTitles_13_3" localSheetId="0">#REF!</definedName>
    <definedName name="Z_CFA3FBB1_F89E_46B5_B56D_247DB595A91A_.wvu.PrintTitles_13_3">#REF!</definedName>
    <definedName name="Z_CFA3FBB1_F89E_46B5_B56D_247DB595A91A_.wvu.PrintTitles_13_4" localSheetId="1">#REF!</definedName>
    <definedName name="Z_CFA3FBB1_F89E_46B5_B56D_247DB595A91A_.wvu.PrintTitles_13_4" localSheetId="0">#REF!</definedName>
    <definedName name="Z_CFA3FBB1_F89E_46B5_B56D_247DB595A91A_.wvu.PrintTitles_13_4">#REF!</definedName>
    <definedName name="Z_CFA3FBB1_F89E_46B5_B56D_247DB595A91A_.wvu.PrintTitles_13_5" localSheetId="1">#REF!</definedName>
    <definedName name="Z_CFA3FBB1_F89E_46B5_B56D_247DB595A91A_.wvu.PrintTitles_13_5" localSheetId="0">#REF!</definedName>
    <definedName name="Z_CFA3FBB1_F89E_46B5_B56D_247DB595A91A_.wvu.PrintTitles_13_5">#REF!</definedName>
    <definedName name="Z_CFA3FBB1_F89E_46B5_B56D_247DB595A91A_.wvu.PrintTitles_13_6" localSheetId="1">#REF!</definedName>
    <definedName name="Z_CFA3FBB1_F89E_46B5_B56D_247DB595A91A_.wvu.PrintTitles_13_6" localSheetId="0">#REF!</definedName>
    <definedName name="Z_CFA3FBB1_F89E_46B5_B56D_247DB595A91A_.wvu.PrintTitles_13_6">#REF!</definedName>
    <definedName name="Z_CFA3FBB1_F89E_46B5_B56D_247DB595A91A_.wvu.PrintTitles_13_7" localSheetId="1">#REF!</definedName>
    <definedName name="Z_CFA3FBB1_F89E_46B5_B56D_247DB595A91A_.wvu.PrintTitles_13_7" localSheetId="0">#REF!</definedName>
    <definedName name="Z_CFA3FBB1_F89E_46B5_B56D_247DB595A91A_.wvu.PrintTitles_13_7">#REF!</definedName>
    <definedName name="Z_CFA3FBB1_F89E_46B5_B56D_247DB595A91A_.wvu.PrintTitles_13_8" localSheetId="1">#REF!</definedName>
    <definedName name="Z_CFA3FBB1_F89E_46B5_B56D_247DB595A91A_.wvu.PrintTitles_13_8" localSheetId="0">#REF!</definedName>
    <definedName name="Z_CFA3FBB1_F89E_46B5_B56D_247DB595A91A_.wvu.PrintTitles_13_8">#REF!</definedName>
    <definedName name="Z_CFA3FBB1_F89E_46B5_B56D_247DB595A91A_.wvu.PrintTitles_14" localSheetId="1">#REF!</definedName>
    <definedName name="Z_CFA3FBB1_F89E_46B5_B56D_247DB595A91A_.wvu.PrintTitles_14">#REF!</definedName>
    <definedName name="Z_CFA3FBB1_F89E_46B5_B56D_247DB595A91A_.wvu.PrintTitles_15" localSheetId="1">#REF!</definedName>
    <definedName name="Z_CFA3FBB1_F89E_46B5_B56D_247DB595A91A_.wvu.PrintTitles_15">#REF!</definedName>
    <definedName name="Z_CFA3FBB1_F89E_46B5_B56D_247DB595A91A_.wvu.PrintTitles_2" localSheetId="1">#REF!</definedName>
    <definedName name="Z_CFA3FBB1_F89E_46B5_B56D_247DB595A91A_.wvu.PrintTitles_2" localSheetId="0">#REF!</definedName>
    <definedName name="Z_CFA3FBB1_F89E_46B5_B56D_247DB595A91A_.wvu.PrintTitles_2">#REF!</definedName>
    <definedName name="Z_CFA3FBB1_F89E_46B5_B56D_247DB595A91A_.wvu.PrintTitles_2_1" localSheetId="1">#REF!</definedName>
    <definedName name="Z_CFA3FBB1_F89E_46B5_B56D_247DB595A91A_.wvu.PrintTitles_2_1" localSheetId="0">#REF!</definedName>
    <definedName name="Z_CFA3FBB1_F89E_46B5_B56D_247DB595A91A_.wvu.PrintTitles_2_1">#REF!</definedName>
    <definedName name="Z_CFA3FBB1_F89E_46B5_B56D_247DB595A91A_.wvu.PrintTitles_2_2" localSheetId="1">#REF!</definedName>
    <definedName name="Z_CFA3FBB1_F89E_46B5_B56D_247DB595A91A_.wvu.PrintTitles_2_2" localSheetId="0">#REF!</definedName>
    <definedName name="Z_CFA3FBB1_F89E_46B5_B56D_247DB595A91A_.wvu.PrintTitles_2_2">#REF!</definedName>
    <definedName name="Z_CFA3FBB1_F89E_46B5_B56D_247DB595A91A_.wvu.PrintTitles_2_3" localSheetId="1">#REF!</definedName>
    <definedName name="Z_CFA3FBB1_F89E_46B5_B56D_247DB595A91A_.wvu.PrintTitles_2_3" localSheetId="0">#REF!</definedName>
    <definedName name="Z_CFA3FBB1_F89E_46B5_B56D_247DB595A91A_.wvu.PrintTitles_2_3">#REF!</definedName>
    <definedName name="Z_CFA3FBB1_F89E_46B5_B56D_247DB595A91A_.wvu.PrintTitles_2_4" localSheetId="1">#REF!</definedName>
    <definedName name="Z_CFA3FBB1_F89E_46B5_B56D_247DB595A91A_.wvu.PrintTitles_2_4" localSheetId="0">#REF!</definedName>
    <definedName name="Z_CFA3FBB1_F89E_46B5_B56D_247DB595A91A_.wvu.PrintTitles_2_4">#REF!</definedName>
    <definedName name="Z_CFA3FBB1_F89E_46B5_B56D_247DB595A91A_.wvu.PrintTitles_2_5" localSheetId="1">#REF!</definedName>
    <definedName name="Z_CFA3FBB1_F89E_46B5_B56D_247DB595A91A_.wvu.PrintTitles_2_5" localSheetId="0">#REF!</definedName>
    <definedName name="Z_CFA3FBB1_F89E_46B5_B56D_247DB595A91A_.wvu.PrintTitles_2_5">#REF!</definedName>
    <definedName name="Z_CFA3FBB1_F89E_46B5_B56D_247DB595A91A_.wvu.PrintTitles_2_6" localSheetId="1">#REF!</definedName>
    <definedName name="Z_CFA3FBB1_F89E_46B5_B56D_247DB595A91A_.wvu.PrintTitles_2_6" localSheetId="0">#REF!</definedName>
    <definedName name="Z_CFA3FBB1_F89E_46B5_B56D_247DB595A91A_.wvu.PrintTitles_2_6">#REF!</definedName>
    <definedName name="Z_CFA3FBB1_F89E_46B5_B56D_247DB595A91A_.wvu.PrintTitles_2_7" localSheetId="1">#REF!</definedName>
    <definedName name="Z_CFA3FBB1_F89E_46B5_B56D_247DB595A91A_.wvu.PrintTitles_2_7" localSheetId="0">#REF!</definedName>
    <definedName name="Z_CFA3FBB1_F89E_46B5_B56D_247DB595A91A_.wvu.PrintTitles_2_7">#REF!</definedName>
    <definedName name="Z_CFA3FBB1_F89E_46B5_B56D_247DB595A91A_.wvu.PrintTitles_2_8" localSheetId="1">#REF!</definedName>
    <definedName name="Z_CFA3FBB1_F89E_46B5_B56D_247DB595A91A_.wvu.PrintTitles_2_8" localSheetId="0">#REF!</definedName>
    <definedName name="Z_CFA3FBB1_F89E_46B5_B56D_247DB595A91A_.wvu.PrintTitles_2_8">#REF!</definedName>
    <definedName name="Z_CFA3FBB1_F89E_46B5_B56D_247DB595A91A_.wvu.PrintTitles_3" localSheetId="1">#REF!</definedName>
    <definedName name="Z_CFA3FBB1_F89E_46B5_B56D_247DB595A91A_.wvu.PrintTitles_3" localSheetId="0">#REF!</definedName>
    <definedName name="Z_CFA3FBB1_F89E_46B5_B56D_247DB595A91A_.wvu.PrintTitles_3">#REF!</definedName>
    <definedName name="Z_CFA3FBB1_F89E_46B5_B56D_247DB595A91A_.wvu.PrintTitles_3_1" localSheetId="1">#REF!</definedName>
    <definedName name="Z_CFA3FBB1_F89E_46B5_B56D_247DB595A91A_.wvu.PrintTitles_3_1" localSheetId="0">#REF!</definedName>
    <definedName name="Z_CFA3FBB1_F89E_46B5_B56D_247DB595A91A_.wvu.PrintTitles_3_1">#REF!</definedName>
    <definedName name="Z_CFA3FBB1_F89E_46B5_B56D_247DB595A91A_.wvu.PrintTitles_3_2" localSheetId="1">#REF!</definedName>
    <definedName name="Z_CFA3FBB1_F89E_46B5_B56D_247DB595A91A_.wvu.PrintTitles_3_2" localSheetId="0">#REF!</definedName>
    <definedName name="Z_CFA3FBB1_F89E_46B5_B56D_247DB595A91A_.wvu.PrintTitles_3_2">#REF!</definedName>
    <definedName name="Z_CFA3FBB1_F89E_46B5_B56D_247DB595A91A_.wvu.PrintTitles_3_3" localSheetId="1">#REF!</definedName>
    <definedName name="Z_CFA3FBB1_F89E_46B5_B56D_247DB595A91A_.wvu.PrintTitles_3_3" localSheetId="0">#REF!</definedName>
    <definedName name="Z_CFA3FBB1_F89E_46B5_B56D_247DB595A91A_.wvu.PrintTitles_3_3">#REF!</definedName>
    <definedName name="Z_CFA3FBB1_F89E_46B5_B56D_247DB595A91A_.wvu.PrintTitles_3_4" localSheetId="1">#REF!</definedName>
    <definedName name="Z_CFA3FBB1_F89E_46B5_B56D_247DB595A91A_.wvu.PrintTitles_3_4" localSheetId="0">#REF!</definedName>
    <definedName name="Z_CFA3FBB1_F89E_46B5_B56D_247DB595A91A_.wvu.PrintTitles_3_4">#REF!</definedName>
    <definedName name="Z_CFA3FBB1_F89E_46B5_B56D_247DB595A91A_.wvu.PrintTitles_3_5" localSheetId="1">#REF!</definedName>
    <definedName name="Z_CFA3FBB1_F89E_46B5_B56D_247DB595A91A_.wvu.PrintTitles_3_5" localSheetId="0">#REF!</definedName>
    <definedName name="Z_CFA3FBB1_F89E_46B5_B56D_247DB595A91A_.wvu.PrintTitles_3_5">#REF!</definedName>
    <definedName name="Z_CFA3FBB1_F89E_46B5_B56D_247DB595A91A_.wvu.PrintTitles_3_6" localSheetId="1">#REF!</definedName>
    <definedName name="Z_CFA3FBB1_F89E_46B5_B56D_247DB595A91A_.wvu.PrintTitles_3_6" localSheetId="0">#REF!</definedName>
    <definedName name="Z_CFA3FBB1_F89E_46B5_B56D_247DB595A91A_.wvu.PrintTitles_3_6">#REF!</definedName>
    <definedName name="Z_CFA3FBB1_F89E_46B5_B56D_247DB595A91A_.wvu.PrintTitles_3_7" localSheetId="1">#REF!</definedName>
    <definedName name="Z_CFA3FBB1_F89E_46B5_B56D_247DB595A91A_.wvu.PrintTitles_3_7" localSheetId="0">#REF!</definedName>
    <definedName name="Z_CFA3FBB1_F89E_46B5_B56D_247DB595A91A_.wvu.PrintTitles_3_7">#REF!</definedName>
    <definedName name="Z_CFA3FBB1_F89E_46B5_B56D_247DB595A91A_.wvu.PrintTitles_3_8" localSheetId="1">#REF!</definedName>
    <definedName name="Z_CFA3FBB1_F89E_46B5_B56D_247DB595A91A_.wvu.PrintTitles_3_8" localSheetId="0">#REF!</definedName>
    <definedName name="Z_CFA3FBB1_F89E_46B5_B56D_247DB595A91A_.wvu.PrintTitles_3_8">#REF!</definedName>
    <definedName name="Z_CFA3FBB1_F89E_46B5_B56D_247DB595A91A_.wvu.PrintTitles_4" localSheetId="1">#REF!</definedName>
    <definedName name="Z_CFA3FBB1_F89E_46B5_B56D_247DB595A91A_.wvu.PrintTitles_4" localSheetId="0">#REF!</definedName>
    <definedName name="Z_CFA3FBB1_F89E_46B5_B56D_247DB595A91A_.wvu.PrintTitles_4">#REF!</definedName>
    <definedName name="Z_CFA3FBB1_F89E_46B5_B56D_247DB595A91A_.wvu.PrintTitles_4_1" localSheetId="1">#REF!</definedName>
    <definedName name="Z_CFA3FBB1_F89E_46B5_B56D_247DB595A91A_.wvu.PrintTitles_4_1" localSheetId="0">#REF!</definedName>
    <definedName name="Z_CFA3FBB1_F89E_46B5_B56D_247DB595A91A_.wvu.PrintTitles_4_1">#REF!</definedName>
    <definedName name="Z_CFA3FBB1_F89E_46B5_B56D_247DB595A91A_.wvu.PrintTitles_4_2" localSheetId="1">#REF!</definedName>
    <definedName name="Z_CFA3FBB1_F89E_46B5_B56D_247DB595A91A_.wvu.PrintTitles_4_2" localSheetId="0">#REF!</definedName>
    <definedName name="Z_CFA3FBB1_F89E_46B5_B56D_247DB595A91A_.wvu.PrintTitles_4_2">#REF!</definedName>
    <definedName name="Z_CFA3FBB1_F89E_46B5_B56D_247DB595A91A_.wvu.PrintTitles_4_3" localSheetId="1">#REF!</definedName>
    <definedName name="Z_CFA3FBB1_F89E_46B5_B56D_247DB595A91A_.wvu.PrintTitles_4_3" localSheetId="0">#REF!</definedName>
    <definedName name="Z_CFA3FBB1_F89E_46B5_B56D_247DB595A91A_.wvu.PrintTitles_4_3">#REF!</definedName>
    <definedName name="Z_CFA3FBB1_F89E_46B5_B56D_247DB595A91A_.wvu.PrintTitles_4_4" localSheetId="1">#REF!</definedName>
    <definedName name="Z_CFA3FBB1_F89E_46B5_B56D_247DB595A91A_.wvu.PrintTitles_4_4" localSheetId="0">#REF!</definedName>
    <definedName name="Z_CFA3FBB1_F89E_46B5_B56D_247DB595A91A_.wvu.PrintTitles_4_4">#REF!</definedName>
    <definedName name="Z_CFA3FBB1_F89E_46B5_B56D_247DB595A91A_.wvu.PrintTitles_4_5" localSheetId="1">#REF!</definedName>
    <definedName name="Z_CFA3FBB1_F89E_46B5_B56D_247DB595A91A_.wvu.PrintTitles_4_5" localSheetId="0">#REF!</definedName>
    <definedName name="Z_CFA3FBB1_F89E_46B5_B56D_247DB595A91A_.wvu.PrintTitles_4_5">#REF!</definedName>
    <definedName name="Z_CFA3FBB1_F89E_46B5_B56D_247DB595A91A_.wvu.PrintTitles_4_6" localSheetId="1">#REF!</definedName>
    <definedName name="Z_CFA3FBB1_F89E_46B5_B56D_247DB595A91A_.wvu.PrintTitles_4_6" localSheetId="0">#REF!</definedName>
    <definedName name="Z_CFA3FBB1_F89E_46B5_B56D_247DB595A91A_.wvu.PrintTitles_4_6">#REF!</definedName>
    <definedName name="Z_CFA3FBB1_F89E_46B5_B56D_247DB595A91A_.wvu.PrintTitles_4_7" localSheetId="1">#REF!</definedName>
    <definedName name="Z_CFA3FBB1_F89E_46B5_B56D_247DB595A91A_.wvu.PrintTitles_4_7" localSheetId="0">#REF!</definedName>
    <definedName name="Z_CFA3FBB1_F89E_46B5_B56D_247DB595A91A_.wvu.PrintTitles_4_7">#REF!</definedName>
    <definedName name="Z_CFA3FBB1_F89E_46B5_B56D_247DB595A91A_.wvu.PrintTitles_4_8" localSheetId="1">#REF!</definedName>
    <definedName name="Z_CFA3FBB1_F89E_46B5_B56D_247DB595A91A_.wvu.PrintTitles_4_8" localSheetId="0">#REF!</definedName>
    <definedName name="Z_CFA3FBB1_F89E_46B5_B56D_247DB595A91A_.wvu.PrintTitles_4_8">#REF!</definedName>
    <definedName name="Z_CFA3FBB1_F89E_46B5_B56D_247DB595A91A_.wvu.PrintTitles_5" localSheetId="1">#REF!</definedName>
    <definedName name="Z_CFA3FBB1_F89E_46B5_B56D_247DB595A91A_.wvu.PrintTitles_5" localSheetId="0">#REF!</definedName>
    <definedName name="Z_CFA3FBB1_F89E_46B5_B56D_247DB595A91A_.wvu.PrintTitles_5">#REF!</definedName>
    <definedName name="Z_CFA3FBB1_F89E_46B5_B56D_247DB595A91A_.wvu.PrintTitles_5_1" localSheetId="1">#REF!</definedName>
    <definedName name="Z_CFA3FBB1_F89E_46B5_B56D_247DB595A91A_.wvu.PrintTitles_5_1" localSheetId="0">#REF!</definedName>
    <definedName name="Z_CFA3FBB1_F89E_46B5_B56D_247DB595A91A_.wvu.PrintTitles_5_1">#REF!</definedName>
    <definedName name="Z_CFA3FBB1_F89E_46B5_B56D_247DB595A91A_.wvu.PrintTitles_5_2" localSheetId="1">#REF!</definedName>
    <definedName name="Z_CFA3FBB1_F89E_46B5_B56D_247DB595A91A_.wvu.PrintTitles_5_2" localSheetId="0">#REF!</definedName>
    <definedName name="Z_CFA3FBB1_F89E_46B5_B56D_247DB595A91A_.wvu.PrintTitles_5_2">#REF!</definedName>
    <definedName name="Z_CFA3FBB1_F89E_46B5_B56D_247DB595A91A_.wvu.PrintTitles_5_3" localSheetId="1">#REF!</definedName>
    <definedName name="Z_CFA3FBB1_F89E_46B5_B56D_247DB595A91A_.wvu.PrintTitles_5_3" localSheetId="0">#REF!</definedName>
    <definedName name="Z_CFA3FBB1_F89E_46B5_B56D_247DB595A91A_.wvu.PrintTitles_5_3">#REF!</definedName>
    <definedName name="Z_CFA3FBB1_F89E_46B5_B56D_247DB595A91A_.wvu.PrintTitles_5_4" localSheetId="1">#REF!</definedName>
    <definedName name="Z_CFA3FBB1_F89E_46B5_B56D_247DB595A91A_.wvu.PrintTitles_5_4" localSheetId="0">#REF!</definedName>
    <definedName name="Z_CFA3FBB1_F89E_46B5_B56D_247DB595A91A_.wvu.PrintTitles_5_4">#REF!</definedName>
    <definedName name="Z_CFA3FBB1_F89E_46B5_B56D_247DB595A91A_.wvu.PrintTitles_5_5" localSheetId="1">#REF!</definedName>
    <definedName name="Z_CFA3FBB1_F89E_46B5_B56D_247DB595A91A_.wvu.PrintTitles_5_5" localSheetId="0">#REF!</definedName>
    <definedName name="Z_CFA3FBB1_F89E_46B5_B56D_247DB595A91A_.wvu.PrintTitles_5_5">#REF!</definedName>
    <definedName name="Z_CFA3FBB1_F89E_46B5_B56D_247DB595A91A_.wvu.PrintTitles_5_6" localSheetId="1">#REF!</definedName>
    <definedName name="Z_CFA3FBB1_F89E_46B5_B56D_247DB595A91A_.wvu.PrintTitles_5_6" localSheetId="0">#REF!</definedName>
    <definedName name="Z_CFA3FBB1_F89E_46B5_B56D_247DB595A91A_.wvu.PrintTitles_5_6">#REF!</definedName>
    <definedName name="Z_CFA3FBB1_F89E_46B5_B56D_247DB595A91A_.wvu.PrintTitles_5_7" localSheetId="1">#REF!</definedName>
    <definedName name="Z_CFA3FBB1_F89E_46B5_B56D_247DB595A91A_.wvu.PrintTitles_5_7" localSheetId="0">#REF!</definedName>
    <definedName name="Z_CFA3FBB1_F89E_46B5_B56D_247DB595A91A_.wvu.PrintTitles_5_7">#REF!</definedName>
    <definedName name="Z_CFA3FBB1_F89E_46B5_B56D_247DB595A91A_.wvu.PrintTitles_5_8" localSheetId="1">#REF!</definedName>
    <definedName name="Z_CFA3FBB1_F89E_46B5_B56D_247DB595A91A_.wvu.PrintTitles_5_8" localSheetId="0">#REF!</definedName>
    <definedName name="Z_CFA3FBB1_F89E_46B5_B56D_247DB595A91A_.wvu.PrintTitles_5_8">#REF!</definedName>
    <definedName name="Z_CFA3FBB1_F89E_46B5_B56D_247DB595A91A_.wvu.PrintTitles_6" localSheetId="1">#REF!</definedName>
    <definedName name="Z_CFA3FBB1_F89E_46B5_B56D_247DB595A91A_.wvu.PrintTitles_6" localSheetId="0">#REF!</definedName>
    <definedName name="Z_CFA3FBB1_F89E_46B5_B56D_247DB595A91A_.wvu.PrintTitles_6">#REF!</definedName>
    <definedName name="Z_CFA3FBB1_F89E_46B5_B56D_247DB595A91A_.wvu.PrintTitles_6_1" localSheetId="1">#REF!</definedName>
    <definedName name="Z_CFA3FBB1_F89E_46B5_B56D_247DB595A91A_.wvu.PrintTitles_6_1" localSheetId="0">#REF!</definedName>
    <definedName name="Z_CFA3FBB1_F89E_46B5_B56D_247DB595A91A_.wvu.PrintTitles_6_1">#REF!</definedName>
    <definedName name="Z_CFA3FBB1_F89E_46B5_B56D_247DB595A91A_.wvu.PrintTitles_6_2" localSheetId="1">#REF!</definedName>
    <definedName name="Z_CFA3FBB1_F89E_46B5_B56D_247DB595A91A_.wvu.PrintTitles_6_2" localSheetId="0">#REF!</definedName>
    <definedName name="Z_CFA3FBB1_F89E_46B5_B56D_247DB595A91A_.wvu.PrintTitles_6_2">#REF!</definedName>
    <definedName name="Z_CFA3FBB1_F89E_46B5_B56D_247DB595A91A_.wvu.PrintTitles_6_3" localSheetId="1">#REF!</definedName>
    <definedName name="Z_CFA3FBB1_F89E_46B5_B56D_247DB595A91A_.wvu.PrintTitles_6_3" localSheetId="0">#REF!</definedName>
    <definedName name="Z_CFA3FBB1_F89E_46B5_B56D_247DB595A91A_.wvu.PrintTitles_6_3">#REF!</definedName>
    <definedName name="Z_CFA3FBB1_F89E_46B5_B56D_247DB595A91A_.wvu.PrintTitles_6_4" localSheetId="1">#REF!</definedName>
    <definedName name="Z_CFA3FBB1_F89E_46B5_B56D_247DB595A91A_.wvu.PrintTitles_6_4" localSheetId="0">#REF!</definedName>
    <definedName name="Z_CFA3FBB1_F89E_46B5_B56D_247DB595A91A_.wvu.PrintTitles_6_4">#REF!</definedName>
    <definedName name="Z_CFA3FBB1_F89E_46B5_B56D_247DB595A91A_.wvu.PrintTitles_6_5" localSheetId="1">#REF!</definedName>
    <definedName name="Z_CFA3FBB1_F89E_46B5_B56D_247DB595A91A_.wvu.PrintTitles_6_5" localSheetId="0">#REF!</definedName>
    <definedName name="Z_CFA3FBB1_F89E_46B5_B56D_247DB595A91A_.wvu.PrintTitles_6_5">#REF!</definedName>
    <definedName name="Z_CFA3FBB1_F89E_46B5_B56D_247DB595A91A_.wvu.PrintTitles_6_6" localSheetId="1">#REF!</definedName>
    <definedName name="Z_CFA3FBB1_F89E_46B5_B56D_247DB595A91A_.wvu.PrintTitles_6_6" localSheetId="0">#REF!</definedName>
    <definedName name="Z_CFA3FBB1_F89E_46B5_B56D_247DB595A91A_.wvu.PrintTitles_6_6">#REF!</definedName>
    <definedName name="Z_CFA3FBB1_F89E_46B5_B56D_247DB595A91A_.wvu.PrintTitles_6_7" localSheetId="1">#REF!</definedName>
    <definedName name="Z_CFA3FBB1_F89E_46B5_B56D_247DB595A91A_.wvu.PrintTitles_6_7" localSheetId="0">#REF!</definedName>
    <definedName name="Z_CFA3FBB1_F89E_46B5_B56D_247DB595A91A_.wvu.PrintTitles_6_7">#REF!</definedName>
    <definedName name="Z_CFA3FBB1_F89E_46B5_B56D_247DB595A91A_.wvu.PrintTitles_6_8" localSheetId="1">#REF!</definedName>
    <definedName name="Z_CFA3FBB1_F89E_46B5_B56D_247DB595A91A_.wvu.PrintTitles_6_8" localSheetId="0">#REF!</definedName>
    <definedName name="Z_CFA3FBB1_F89E_46B5_B56D_247DB595A91A_.wvu.PrintTitles_6_8">#REF!</definedName>
    <definedName name="Z_CFA3FBB1_F89E_46B5_B56D_247DB595A91A_.wvu.PrintTitles_7" localSheetId="1">#REF!</definedName>
    <definedName name="Z_CFA3FBB1_F89E_46B5_B56D_247DB595A91A_.wvu.PrintTitles_7" localSheetId="0">#REF!</definedName>
    <definedName name="Z_CFA3FBB1_F89E_46B5_B56D_247DB595A91A_.wvu.PrintTitles_7">#REF!</definedName>
    <definedName name="Z_CFA3FBB1_F89E_46B5_B56D_247DB595A91A_.wvu.PrintTitles_8" localSheetId="1">#REF!</definedName>
    <definedName name="Z_CFA3FBB1_F89E_46B5_B56D_247DB595A91A_.wvu.PrintTitles_8" localSheetId="0">#REF!</definedName>
    <definedName name="Z_CFA3FBB1_F89E_46B5_B56D_247DB595A91A_.wvu.PrintTitles_8">#REF!</definedName>
    <definedName name="Z_CFA3FBB1_F89E_46B5_B56D_247DB595A91A_.wvu.PrintTitles_8_1" localSheetId="1">#REF!</definedName>
    <definedName name="Z_CFA3FBB1_F89E_46B5_B56D_247DB595A91A_.wvu.PrintTitles_8_1" localSheetId="0">#REF!</definedName>
    <definedName name="Z_CFA3FBB1_F89E_46B5_B56D_247DB595A91A_.wvu.PrintTitles_8_1">#REF!</definedName>
    <definedName name="Z_CFA3FBB1_F89E_46B5_B56D_247DB595A91A_.wvu.PrintTitles_8_2" localSheetId="1">#REF!</definedName>
    <definedName name="Z_CFA3FBB1_F89E_46B5_B56D_247DB595A91A_.wvu.PrintTitles_8_2" localSheetId="0">#REF!</definedName>
    <definedName name="Z_CFA3FBB1_F89E_46B5_B56D_247DB595A91A_.wvu.PrintTitles_8_2">#REF!</definedName>
    <definedName name="Z_CFA3FBB1_F89E_46B5_B56D_247DB595A91A_.wvu.PrintTitles_8_3" localSheetId="1">#REF!</definedName>
    <definedName name="Z_CFA3FBB1_F89E_46B5_B56D_247DB595A91A_.wvu.PrintTitles_8_3" localSheetId="0">#REF!</definedName>
    <definedName name="Z_CFA3FBB1_F89E_46B5_B56D_247DB595A91A_.wvu.PrintTitles_8_3">#REF!</definedName>
    <definedName name="Z_CFA3FBB1_F89E_46B5_B56D_247DB595A91A_.wvu.PrintTitles_8_4" localSheetId="1">#REF!</definedName>
    <definedName name="Z_CFA3FBB1_F89E_46B5_B56D_247DB595A91A_.wvu.PrintTitles_8_4" localSheetId="0">#REF!</definedName>
    <definedName name="Z_CFA3FBB1_F89E_46B5_B56D_247DB595A91A_.wvu.PrintTitles_8_4">#REF!</definedName>
    <definedName name="Z_CFA3FBB1_F89E_46B5_B56D_247DB595A91A_.wvu.PrintTitles_8_5" localSheetId="1">#REF!</definedName>
    <definedName name="Z_CFA3FBB1_F89E_46B5_B56D_247DB595A91A_.wvu.PrintTitles_8_5" localSheetId="0">#REF!</definedName>
    <definedName name="Z_CFA3FBB1_F89E_46B5_B56D_247DB595A91A_.wvu.PrintTitles_8_5">#REF!</definedName>
    <definedName name="Z_CFA3FBB1_F89E_46B5_B56D_247DB595A91A_.wvu.PrintTitles_8_6" localSheetId="1">#REF!</definedName>
    <definedName name="Z_CFA3FBB1_F89E_46B5_B56D_247DB595A91A_.wvu.PrintTitles_8_6" localSheetId="0">#REF!</definedName>
    <definedName name="Z_CFA3FBB1_F89E_46B5_B56D_247DB595A91A_.wvu.PrintTitles_8_6">#REF!</definedName>
    <definedName name="Z_CFA3FBB1_F89E_46B5_B56D_247DB595A91A_.wvu.PrintTitles_8_7" localSheetId="1">#REF!</definedName>
    <definedName name="Z_CFA3FBB1_F89E_46B5_B56D_247DB595A91A_.wvu.PrintTitles_8_7" localSheetId="0">#REF!</definedName>
    <definedName name="Z_CFA3FBB1_F89E_46B5_B56D_247DB595A91A_.wvu.PrintTitles_8_7">#REF!</definedName>
    <definedName name="Z_CFA3FBB1_F89E_46B5_B56D_247DB595A91A_.wvu.PrintTitles_8_8" localSheetId="1">#REF!</definedName>
    <definedName name="Z_CFA3FBB1_F89E_46B5_B56D_247DB595A91A_.wvu.PrintTitles_8_8" localSheetId="0">#REF!</definedName>
    <definedName name="Z_CFA3FBB1_F89E_46B5_B56D_247DB595A91A_.wvu.PrintTitles_8_8">#REF!</definedName>
    <definedName name="Z_CFA3FBB1_F89E_46B5_B56D_247DB595A91A_.wvu.PrintTitles_9" localSheetId="1">#REF!</definedName>
    <definedName name="Z_CFA3FBB1_F89E_46B5_B56D_247DB595A91A_.wvu.PrintTitles_9" localSheetId="0">#REF!</definedName>
    <definedName name="Z_CFA3FBB1_F89E_46B5_B56D_247DB595A91A_.wvu.PrintTitles_9">#REF!</definedName>
    <definedName name="Z_CFA3FBB1_F89E_46B5_B56D_247DB595A91A_.wvu.PrintTitles_9_1" localSheetId="1">#REF!</definedName>
    <definedName name="Z_CFA3FBB1_F89E_46B5_B56D_247DB595A91A_.wvu.PrintTitles_9_1" localSheetId="0">#REF!</definedName>
    <definedName name="Z_CFA3FBB1_F89E_46B5_B56D_247DB595A91A_.wvu.PrintTitles_9_1">#REF!</definedName>
    <definedName name="Z_CFA3FBB1_F89E_46B5_B56D_247DB595A91A_.wvu.PrintTitles_9_2" localSheetId="1">#REF!</definedName>
    <definedName name="Z_CFA3FBB1_F89E_46B5_B56D_247DB595A91A_.wvu.PrintTitles_9_2" localSheetId="0">#REF!</definedName>
    <definedName name="Z_CFA3FBB1_F89E_46B5_B56D_247DB595A91A_.wvu.PrintTitles_9_2">#REF!</definedName>
    <definedName name="Z_CFA3FBB1_F89E_46B5_B56D_247DB595A91A_.wvu.PrintTitles_9_3" localSheetId="1">#REF!</definedName>
    <definedName name="Z_CFA3FBB1_F89E_46B5_B56D_247DB595A91A_.wvu.PrintTitles_9_3" localSheetId="0">#REF!</definedName>
    <definedName name="Z_CFA3FBB1_F89E_46B5_B56D_247DB595A91A_.wvu.PrintTitles_9_3">#REF!</definedName>
    <definedName name="Z_CFA3FBB1_F89E_46B5_B56D_247DB595A91A_.wvu.PrintTitles_9_4" localSheetId="1">#REF!</definedName>
    <definedName name="Z_CFA3FBB1_F89E_46B5_B56D_247DB595A91A_.wvu.PrintTitles_9_4" localSheetId="0">#REF!</definedName>
    <definedName name="Z_CFA3FBB1_F89E_46B5_B56D_247DB595A91A_.wvu.PrintTitles_9_4">#REF!</definedName>
    <definedName name="Z_CFA3FBB1_F89E_46B5_B56D_247DB595A91A_.wvu.PrintTitles_9_5" localSheetId="1">#REF!</definedName>
    <definedName name="Z_CFA3FBB1_F89E_46B5_B56D_247DB595A91A_.wvu.PrintTitles_9_5" localSheetId="0">#REF!</definedName>
    <definedName name="Z_CFA3FBB1_F89E_46B5_B56D_247DB595A91A_.wvu.PrintTitles_9_5">#REF!</definedName>
    <definedName name="Z_CFA3FBB1_F89E_46B5_B56D_247DB595A91A_.wvu.PrintTitles_9_6" localSheetId="1">#REF!</definedName>
    <definedName name="Z_CFA3FBB1_F89E_46B5_B56D_247DB595A91A_.wvu.PrintTitles_9_6" localSheetId="0">#REF!</definedName>
    <definedName name="Z_CFA3FBB1_F89E_46B5_B56D_247DB595A91A_.wvu.PrintTitles_9_6">#REF!</definedName>
    <definedName name="Z_CFA3FBB1_F89E_46B5_B56D_247DB595A91A_.wvu.PrintTitles_9_7" localSheetId="1">#REF!</definedName>
    <definedName name="Z_CFA3FBB1_F89E_46B5_B56D_247DB595A91A_.wvu.PrintTitles_9_7" localSheetId="0">#REF!</definedName>
    <definedName name="Z_CFA3FBB1_F89E_46B5_B56D_247DB595A91A_.wvu.PrintTitles_9_7">#REF!</definedName>
    <definedName name="Z_CFA3FBB1_F89E_46B5_B56D_247DB595A91A_.wvu.PrintTitles_9_8" localSheetId="1">#REF!</definedName>
    <definedName name="Z_CFA3FBB1_F89E_46B5_B56D_247DB595A91A_.wvu.PrintTitles_9_8" localSheetId="0">#REF!</definedName>
    <definedName name="Z_CFA3FBB1_F89E_46B5_B56D_247DB595A91A_.wvu.PrintTitles_9_8">#REF!</definedName>
  </definedNames>
  <calcPr calcId="152511" fullPrecision="0"/>
</workbook>
</file>

<file path=xl/calcChain.xml><?xml version="1.0" encoding="utf-8"?>
<calcChain xmlns="http://schemas.openxmlformats.org/spreadsheetml/2006/main">
  <c r="G67" i="33" l="1"/>
  <c r="G68" i="33"/>
  <c r="G69" i="33"/>
  <c r="G70" i="33"/>
  <c r="G71" i="33"/>
  <c r="G73" i="33"/>
  <c r="G72" i="33"/>
  <c r="G203" i="31"/>
  <c r="G49" i="17" l="1"/>
  <c r="G38" i="17"/>
  <c r="G35" i="17"/>
  <c r="D208" i="31" l="1"/>
  <c r="D207" i="31"/>
  <c r="D204" i="31"/>
  <c r="D200" i="31"/>
  <c r="D197" i="31"/>
  <c r="D196" i="31"/>
  <c r="D195" i="31"/>
  <c r="D194" i="31"/>
  <c r="D201" i="31" l="1"/>
  <c r="D198" i="31"/>
  <c r="G64" i="17" l="1"/>
  <c r="G63" i="17"/>
  <c r="G62" i="17"/>
  <c r="G127" i="31" l="1"/>
  <c r="G195" i="31" l="1"/>
  <c r="G196" i="31"/>
  <c r="G197" i="31"/>
  <c r="G193" i="31"/>
  <c r="G198" i="31"/>
  <c r="G204" i="31"/>
  <c r="G205" i="31"/>
  <c r="G206" i="31"/>
  <c r="G199" i="31"/>
  <c r="G200" i="31"/>
  <c r="G201" i="31"/>
  <c r="G202" i="31"/>
  <c r="G207" i="31"/>
  <c r="G208" i="31"/>
  <c r="G209" i="31"/>
  <c r="G181" i="31"/>
  <c r="G182" i="31"/>
  <c r="G183" i="31"/>
  <c r="G184" i="31"/>
  <c r="G179" i="31"/>
  <c r="G187" i="31"/>
  <c r="G185" i="31"/>
  <c r="G186" i="31"/>
  <c r="G164" i="31"/>
  <c r="G165" i="31"/>
  <c r="G166" i="31"/>
  <c r="G167" i="31"/>
  <c r="G168" i="31"/>
  <c r="G169" i="31"/>
  <c r="G170" i="31"/>
  <c r="G171" i="31"/>
  <c r="G172" i="31"/>
  <c r="G173" i="31"/>
  <c r="G156" i="31"/>
  <c r="G157" i="31"/>
  <c r="G174" i="31"/>
  <c r="G158" i="31"/>
  <c r="G159" i="31"/>
  <c r="G160" i="31"/>
  <c r="G161" i="31"/>
  <c r="G162" i="31"/>
  <c r="G136" i="31"/>
  <c r="G137" i="31"/>
  <c r="G138" i="31"/>
  <c r="G139" i="31"/>
  <c r="G140" i="31"/>
  <c r="G141" i="31"/>
  <c r="G142" i="31"/>
  <c r="G143" i="31"/>
  <c r="G144" i="31"/>
  <c r="G145" i="31"/>
  <c r="G146" i="31"/>
  <c r="G147" i="31"/>
  <c r="G148" i="31"/>
  <c r="G149" i="31"/>
  <c r="G150" i="31"/>
  <c r="G102" i="31"/>
  <c r="G103" i="31"/>
  <c r="G104" i="31"/>
  <c r="G105" i="31"/>
  <c r="G106" i="31"/>
  <c r="G107" i="31"/>
  <c r="G108" i="31"/>
  <c r="G109" i="31"/>
  <c r="G110" i="31"/>
  <c r="G111" i="31"/>
  <c r="G112" i="31"/>
  <c r="G113" i="31"/>
  <c r="G114" i="31"/>
  <c r="G115" i="31"/>
  <c r="G116" i="31"/>
  <c r="G117" i="31"/>
  <c r="G118" i="31"/>
  <c r="G119" i="31"/>
  <c r="G120" i="31"/>
  <c r="G121" i="31"/>
  <c r="G122" i="31"/>
  <c r="G123" i="31"/>
  <c r="G124" i="31"/>
  <c r="G128" i="31"/>
  <c r="G129" i="31"/>
  <c r="G130" i="31"/>
  <c r="G86" i="31"/>
  <c r="G87" i="31"/>
  <c r="G88" i="31"/>
  <c r="G89" i="31"/>
  <c r="G90" i="31"/>
  <c r="G91" i="31"/>
  <c r="G92" i="31"/>
  <c r="G93" i="31"/>
  <c r="G94" i="31"/>
  <c r="G95" i="31"/>
  <c r="G96" i="31"/>
  <c r="G59" i="31"/>
  <c r="G60" i="31"/>
  <c r="G61" i="31"/>
  <c r="G62" i="31"/>
  <c r="G63" i="31"/>
  <c r="G64" i="31"/>
  <c r="G65" i="31"/>
  <c r="G66" i="31"/>
  <c r="G67" i="31"/>
  <c r="G68" i="31"/>
  <c r="G69" i="31"/>
  <c r="G70" i="31"/>
  <c r="G71" i="31"/>
  <c r="G72" i="31"/>
  <c r="G73" i="31"/>
  <c r="G74" i="31"/>
  <c r="G75" i="31"/>
  <c r="G76" i="31"/>
  <c r="G77" i="31"/>
  <c r="G78" i="31"/>
  <c r="G79" i="31"/>
  <c r="G39" i="31"/>
  <c r="G41" i="31"/>
  <c r="G42" i="31"/>
  <c r="G43" i="31"/>
  <c r="G44" i="31"/>
  <c r="G45" i="31"/>
  <c r="G40" i="31"/>
  <c r="G46" i="31"/>
  <c r="G47" i="31"/>
  <c r="G48" i="31"/>
  <c r="G49" i="31"/>
  <c r="G50" i="31"/>
  <c r="G51" i="31"/>
  <c r="G52" i="31"/>
  <c r="G25" i="31"/>
  <c r="G26" i="31"/>
  <c r="G27" i="31"/>
  <c r="G28" i="31"/>
  <c r="G29" i="31"/>
  <c r="G30" i="31"/>
  <c r="G31" i="31"/>
  <c r="G32" i="31"/>
  <c r="G33" i="31"/>
  <c r="G163" i="31"/>
  <c r="G53" i="31" l="1"/>
  <c r="G175" i="31"/>
  <c r="G64" i="33"/>
  <c r="G65" i="33"/>
  <c r="G66" i="33"/>
  <c r="G17" i="32"/>
  <c r="G31" i="32"/>
  <c r="G30" i="32"/>
  <c r="G29" i="32"/>
  <c r="G25" i="32"/>
  <c r="G24" i="32"/>
  <c r="G23" i="32"/>
  <c r="G18" i="32"/>
  <c r="G16" i="32"/>
  <c r="G15" i="32"/>
  <c r="G32" i="32" l="1"/>
  <c r="G8" i="32" s="1"/>
  <c r="G26" i="32"/>
  <c r="G7" i="32" s="1"/>
  <c r="G19" i="32"/>
  <c r="G20" i="32" s="1"/>
  <c r="G6" i="32" s="1"/>
  <c r="G63" i="33"/>
  <c r="G62" i="33"/>
  <c r="G61" i="33"/>
  <c r="G60" i="33"/>
  <c r="G59" i="33"/>
  <c r="G58" i="33"/>
  <c r="G57"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74" i="33" l="1"/>
  <c r="G7" i="33"/>
  <c r="G15" i="17"/>
  <c r="G8" i="33" l="1"/>
  <c r="D9" i="15" s="1"/>
  <c r="G9" i="32"/>
  <c r="D8" i="15" s="1"/>
  <c r="G180" i="31" l="1"/>
  <c r="G188" i="31" s="1"/>
  <c r="G194" i="31"/>
  <c r="G210" i="31" s="1"/>
  <c r="G13" i="31" l="1"/>
  <c r="G101" i="31" l="1"/>
  <c r="G131" i="31" s="1"/>
  <c r="G85" i="31"/>
  <c r="G97" i="31" s="1"/>
  <c r="G58" i="31"/>
  <c r="G80" i="31" s="1"/>
  <c r="G11" i="31" l="1"/>
  <c r="G135" i="31" l="1"/>
  <c r="G151" i="31" s="1"/>
  <c r="G8" i="31"/>
  <c r="G24" i="31"/>
  <c r="G15" i="25"/>
  <c r="G16" i="25"/>
  <c r="G19" i="25"/>
  <c r="G18" i="25"/>
  <c r="G68" i="17"/>
  <c r="G71" i="17"/>
  <c r="G66" i="17"/>
  <c r="G17" i="17"/>
  <c r="G27" i="17"/>
  <c r="G17" i="25"/>
  <c r="G14" i="25"/>
  <c r="B6" i="15"/>
  <c r="G29" i="17"/>
  <c r="G21" i="25" l="1"/>
  <c r="G7" i="25" s="1"/>
  <c r="D10" i="15" s="1"/>
  <c r="G78" i="17"/>
  <c r="G6" i="17" s="1"/>
  <c r="G8" i="17" s="1"/>
  <c r="D7" i="15" s="1"/>
  <c r="G9" i="31"/>
  <c r="G34" i="31"/>
  <c r="G7" i="31" s="1"/>
  <c r="G14" i="31"/>
  <c r="G15" i="31"/>
  <c r="G10" i="31"/>
  <c r="G12" i="31"/>
  <c r="G17" i="31" l="1"/>
  <c r="D6" i="15" l="1"/>
  <c r="D12" i="15" s="1"/>
  <c r="D14" i="15" s="1"/>
  <c r="D16" i="15" s="1"/>
  <c r="D18" i="15" s="1"/>
  <c r="E18" i="15" s="1"/>
  <c r="F18" i="15" s="1"/>
</calcChain>
</file>

<file path=xl/sharedStrings.xml><?xml version="1.0" encoding="utf-8"?>
<sst xmlns="http://schemas.openxmlformats.org/spreadsheetml/2006/main" count="1045" uniqueCount="452">
  <si>
    <t xml:space="preserve">Fino planiranje in valjanje tamponskega planuma do predpisanega modula.                                                                                                                                                                                               </t>
  </si>
  <si>
    <t>Dobava in vgradnja naprave z vsem potrebnim montažnim in spojnim materjalom.</t>
  </si>
  <si>
    <t>Zabojnik za odpadke</t>
  </si>
  <si>
    <t>Ultrazvočni merilec nivoja</t>
  </si>
  <si>
    <t>Suhi in mokri preizkusni zagon ter funkcionalna kontrola objekta in opreme za suhi in mokri pogon, nastavitev in kalibracija opreme ter inštalacij.</t>
  </si>
  <si>
    <t>Izdelava geodetskega načrta izvedenega stanja skladno z ZGO in navodili upravljalca čistilne naprave.</t>
  </si>
  <si>
    <t>Izdelava PID projektne dokumentacije (4 izvodi) - (komplet vseh načrtov za celotno čistilno napravo).</t>
  </si>
  <si>
    <t>(1.0%) investicijske vrednosti</t>
  </si>
  <si>
    <t xml:space="preserve"> Trasiranje vodovoda.                                                                                                                                                                                                                             </t>
  </si>
  <si>
    <t>Izdelava betonskih sidrnih blokov iz betona C20/25, komplet z opažanjem, dobavo in vgrajevanjem betona, za sidranje cevovoda.</t>
  </si>
  <si>
    <t>Geomehanik - pregled temeljnih tal z vpisom v gradbeni dnevnik.</t>
  </si>
  <si>
    <t>DDV</t>
  </si>
  <si>
    <t>Dobava in polaganje opozorilnega traku 30 cm nad cevjo</t>
  </si>
  <si>
    <t>1.</t>
  </si>
  <si>
    <t>GRADBENA DELA</t>
  </si>
  <si>
    <t>1.1</t>
  </si>
  <si>
    <t>1.2</t>
  </si>
  <si>
    <t>1.3</t>
  </si>
  <si>
    <t>GRADBENA DELA SKUPAJ</t>
  </si>
  <si>
    <t>Opis del</t>
  </si>
  <si>
    <t>Količina</t>
  </si>
  <si>
    <t>Enota</t>
  </si>
  <si>
    <t>Cena/enoto</t>
  </si>
  <si>
    <t>kd</t>
  </si>
  <si>
    <t>Izdelava varnostnega načrta in koordinacija iz varstva pri delu.</t>
  </si>
  <si>
    <t>m3</t>
  </si>
  <si>
    <t>m2</t>
  </si>
  <si>
    <t>m1</t>
  </si>
  <si>
    <t>kg</t>
  </si>
  <si>
    <t>BETONSKA DELA SKUPAJ</t>
  </si>
  <si>
    <t xml:space="preserve"> Strojno nakladanje in odvoz odvečnega   materiala v stalno deponijo vključno s stroški deponiranja.                                                                                                                                                                                          </t>
  </si>
  <si>
    <t>Dobava in montaža armaturnih mrež S500</t>
  </si>
  <si>
    <t>Dobava in montaža rebraste armature S500 nad fi 12</t>
  </si>
  <si>
    <t>Dobava in montaža rebraste armature S500 do fi 12</t>
  </si>
  <si>
    <t>ur</t>
  </si>
  <si>
    <t>3.</t>
  </si>
  <si>
    <t>kos</t>
  </si>
  <si>
    <t xml:space="preserve">Zap. </t>
  </si>
  <si>
    <t>št.</t>
  </si>
  <si>
    <t>Vrednost v EUR brez DDV</t>
  </si>
  <si>
    <t>1</t>
  </si>
  <si>
    <t>2</t>
  </si>
  <si>
    <t>3</t>
  </si>
  <si>
    <t>7</t>
  </si>
  <si>
    <t>8</t>
  </si>
  <si>
    <t>9</t>
  </si>
  <si>
    <t>10</t>
  </si>
  <si>
    <t>15</t>
  </si>
  <si>
    <t>1.1.</t>
  </si>
  <si>
    <t>1.3.</t>
  </si>
  <si>
    <t>1.2.</t>
  </si>
  <si>
    <t>Dobava in vgradnja ultrazvočnega merilca nivoja tipa E+H Prosonic FMU30 ali ekvivalent za signalizacijo nivoja vode v črpališču in regulacijo delovanja črpalk v črpališču.</t>
  </si>
  <si>
    <t>Vsebuje tudi  LCD zaslon s prikazom razdalje (višine) in možnostjo nastavitve; grafični prikaz meritev. Izvedba v ohišju iz PVC IP 65.</t>
  </si>
  <si>
    <t>Dobava vključuje vgradnjo sonde in nastavitve za pravilno delovanje.</t>
  </si>
  <si>
    <t>Konstrukcija:</t>
  </si>
  <si>
    <t>Poz. št.</t>
  </si>
  <si>
    <t>Opis</t>
  </si>
  <si>
    <t>Vrednost v EUR z DDV</t>
  </si>
  <si>
    <t>2.</t>
  </si>
  <si>
    <t>SKUPAJ</t>
  </si>
  <si>
    <t>SKUPAJ Z NEPREDVIDENIMI IN REŽIJSKIMI DELI</t>
  </si>
  <si>
    <t>Ponudbena cena skladno z obrazcem ponudbe: ________________________________</t>
  </si>
  <si>
    <t>Podpis: ______________________</t>
  </si>
  <si>
    <t>v imenu: ______________________</t>
  </si>
  <si>
    <t>pristojno pooblaščen za podpis ponudbe v imenu ponudnika: ______________________</t>
  </si>
  <si>
    <t>SPLOŠNE OPOMBE:</t>
  </si>
  <si>
    <t xml:space="preserve">vodoravna nosilnost: 300N/m na zgornjem robu </t>
  </si>
  <si>
    <t>Oporniki: štirioglati dimenzij 50x50 mm in debeline 3 mm ali okroglih opornikov dimenzije 1 1/4' in debeline 3 mm
Ročaj: okrogel, dimenzij maksimalno 1 1/4' in minimalno 1', debeline 3 mm.</t>
  </si>
  <si>
    <t>Dobava vključuje ves potreben pritrdilni in spojni material.</t>
  </si>
  <si>
    <t>POSKUSNO OBRATOVANJE</t>
  </si>
  <si>
    <t>Dobava in vgradnja zaščitne ograje skladne z stardom; iz profilov INOX AISI 304.</t>
  </si>
  <si>
    <t>Vrednost</t>
  </si>
  <si>
    <t>*Vse cene brez DDV</t>
  </si>
  <si>
    <t>Zap.</t>
  </si>
  <si>
    <t>Št.</t>
  </si>
  <si>
    <t xml:space="preserve"> Strojni in ročni izkop za vodovod  v terenu 3.-4.ktg. globine do 0.80-1.20 m z  odlaganjem materiala ob robu izkopa.                                                                                                                                          </t>
  </si>
  <si>
    <t>Zaščitna ograja - skupaj</t>
  </si>
  <si>
    <t>Polaganje rdečega PVC opozorilnega traku z napisom "POZOR ENERGETSKI KABEL" v izkopan kabelski jarek</t>
  </si>
  <si>
    <t xml:space="preserve"> Pri gradbenih delih v bližini objektov mora izvajalec evidentirati stanje okoliških objektov in obstoječe infrastrukture in ga zapisniško dokumentirati z lastniki objektov. (plombe, fotodokumentacija, zapisnik) in to vkalkulirati v enotne cene. Med gradnjo dokumentirati izvedbo del z fotodokumentacijo in jo ob izstavitvi začasnih situacij posredovati naročniku na zgoščenki. Dokumentacijo o pregledu kanalizacije dostaviti naročniku v dveh izvodih takoj po dokončanju posameznega odseka. Med gradnjo voditi geodetsko spremljavo in sprotno izdelovati geodetske posnetke. V posnetke se evidentira tudi vse ostale inštalacije, na katere se naleti med gradnjo (vzporedni poteki, križanja itd.)</t>
  </si>
  <si>
    <t>Dobava in betoniranje podložnega betona pod temeljno ploščo debeline 10 cm z betonom C12/15</t>
  </si>
  <si>
    <t>OPOMBA :  V ponudbenih cenah mora ponudnik upoštevati vsa potrebna (tudi pomožna) dela za dobavo in vgradnjo hidromehanske opreme. Hidromehanska oprema mora biti vgrajena tako, da bo zagotavljala pravilno delovanje ter ustrezno varnost pri uporabi.</t>
  </si>
  <si>
    <t xml:space="preserve">Kompletno spodnjo varovalno pločevino za zaščito pred zdrsom; oporniki so pritrjeni na robove bazenov z vložki M10. </t>
  </si>
  <si>
    <t>Priložiti tehnične specifikacije ponujene opreme!</t>
  </si>
  <si>
    <t>Merilec nivoja sestoji iz ultrazvočne sonde za merjenje višine nivoja vode, območje merjenja 0.25 - 5 m, z natančnostjo 0,25%, območjem delovanja pri -20 - + 60°C, temperaturno kompenzacijo v glavi sonde; analogni izhod 4-20 mA.</t>
  </si>
  <si>
    <t xml:space="preserve"> Dobava materiala in strojni in ročni zasip z drobljencem gran.0-32 mm do planuma zgornjega ustroja v plasteh z utrjevanjem.                                                                                                                                                                                 </t>
  </si>
  <si>
    <t>NEPREDVIDENA IN REŽIJSKA DELA (%)</t>
  </si>
  <si>
    <t>OPOMBA:
Vsa dela se morajo izvajati v skladu z načrtom in tehničnim poročilom arhitekture in gradbenih konstrukcij ter standardi.
Pri opaženju tudi upoštevati: vsa pripravljalna in zaključna dela; vse vertikalne in horizontalne prenose, transporte in prevoze; opaž vidnih betonov iz gladkih opažnih elementov; vsa vezanja in podpiranja opažev; razopaženje po končanih delih.
Pri opažih se obračuna zaopažena površina betona ne glede na tehnologijo opaženja in vrste opažev.
Zahtevana stopnja površinske obdelave betona je za temelje VB 0, za vse ostale elemente pa VB 2.</t>
  </si>
  <si>
    <t>ZAGON IN DOKUMENTACIJA</t>
  </si>
  <si>
    <t>ZAGON IN DOKUMENTACIJA SKUPAJ</t>
  </si>
  <si>
    <t>Projektantski nadzor.</t>
  </si>
  <si>
    <t>Izdelava navodil za obratovanje in vzdrževanje in navodil za varno delo v slovenskem jeziku.</t>
  </si>
  <si>
    <t>Demontaža obstoječe hidromehanske opreme</t>
  </si>
  <si>
    <t>HIDROMEHANSKA OPREMA IN OSTALA TEHNOLOŠKA DELA</t>
  </si>
  <si>
    <t>Dobava in vgradnja zapornice iz INOX AISI 304 s štiristranskim tesnenjem,  z elektromotornim pogonom, za zaporo dotoka na čistilno napravo, tip Friulana PTL ali ekvivalent.</t>
  </si>
  <si>
    <t>Zapornica z elektromotornim pogonom</t>
  </si>
  <si>
    <t>inštalirana moč: 0,75 kW</t>
  </si>
  <si>
    <t>Podest z rešetkami:</t>
  </si>
  <si>
    <t>Nadzor upravljalca čistilne naprave med gradnjo.</t>
  </si>
  <si>
    <t>1.4</t>
  </si>
  <si>
    <t>1.4.</t>
  </si>
  <si>
    <t>1.5.</t>
  </si>
  <si>
    <t xml:space="preserve"> Izdelava posteljice debeline 15 cm iz peščenega materiala 0/4mm vključno s planiranjem in  zasip cevi s peščenim materialom 0/4mm ter ročno komprimiranje v plasteh  do 15 cm nad temenom cevi                                                                                                                                                                                 </t>
  </si>
  <si>
    <t>Rušenje betonskih dvignjenih robnikov 15/25 vključno s podložnim betonom z nalaganjem ruševin in odvozom na deponijo vključno s stroški deponiranja</t>
  </si>
  <si>
    <t xml:space="preserve"> Rezanje spojnic v obstoječi asfalt debeline 6-8cm             </t>
  </si>
  <si>
    <t xml:space="preserve">Dobava in izvedba premaza stika obstoječi/novi asfalt z bitumenskim premazom                                                                                                                  </t>
  </si>
  <si>
    <t>Rušenje obstoječega asfalta debeline 6-8cm, vključno z nakladanjem in odvozom na deponijo s stroški deponiranja</t>
  </si>
  <si>
    <t xml:space="preserve">Dobava ter ročno in strojno vgrajevanje obrabnozaporne plasti asfalta iz bitumenskega betona AC8 surf B70/100 A4  v debelini 3cm - v enaki debelini in granulaciji kot obstoječi asfalt  (po potrebi se prilagodi receptura)                                                                                                                                                             </t>
  </si>
  <si>
    <t xml:space="preserve">Dobava ter ročno in strojno vgrajevanje nosilne plasti asfalta iz bitudrobirja AC16 base B50/70 A4  v deb.5 cm komplet z vsemi deli - v enaki debelini in granulaciji kot obstoječi asfalt  (po potrebi se prilagodi receptura)                                                                                                                                                             </t>
  </si>
  <si>
    <t>Rušenje obstoječih pohodnih površin iz pranih plošč debeline 4cm, komplet z cementnim estrihom in podložnim betonom debeline cca 12-15cm, vključno z nakladanjem in odvozom na deponijo s stroški deponiranja</t>
  </si>
  <si>
    <t xml:space="preserve">Strojni površinski izkop humusa v deb.20 cm z odrivom v začasno deponijo do 50,00 m. </t>
  </si>
  <si>
    <t>Strojno nakladanje odvečnega humusa in odvoz v primerno deponijo do 10,00 km z vsemi stroški deponiranja.</t>
  </si>
  <si>
    <t xml:space="preserve">Doplačilo za polaganje betonskih robnikov v radiju                                                                                                                                                                                  </t>
  </si>
  <si>
    <t>Dobava in polaganje AB pranih plošč 40/40/4 cm kompletno s cementnim estrihom deb 1cm in podložnim betonom C12/15 debeline 12 cm, na pripravljeno tamponsko podlago</t>
  </si>
  <si>
    <t xml:space="preserve">Opomba: Odriv humusa, humuziranje zajeto pri objektu
</t>
  </si>
  <si>
    <t>Opomba: Rušitev zunanjih površin in izdelava zgornjega ustroja zajeto v sklopu objekta</t>
  </si>
  <si>
    <t xml:space="preserve">Dobava materiala in izdelava peščene podlage pod cevmi  v deb.15 cm vključno s planiranjem.                                                                                                                                                                                   </t>
  </si>
  <si>
    <t xml:space="preserve"> Dobava materiala in zasip s peščenim gramozom gran.0-4 mm do 30 cm nad cevjo.                                                                                                                                                                                                                        </t>
  </si>
  <si>
    <t xml:space="preserve"> Trasiranje elektro omrežja.                                                                                                                                                                                                                            </t>
  </si>
  <si>
    <t>Dobava in vgradnja stigmaflex cevi f 110 mm, komplet s spojnimi elementi, polaganje v že pripravljen jarek</t>
  </si>
  <si>
    <t>ZUNANJA UREDITEV</t>
  </si>
  <si>
    <t>ZEMELJSKA DELA - OBJEKT</t>
  </si>
  <si>
    <t>PRIPRAVLJALNA IN RUŠITVENA DELA - OBJEKT IN ZUNANJA UREDITEV</t>
  </si>
  <si>
    <t>PRIPRAVLJALNA IN RUŠITVENA DELA - OBJEKT IN ZUNANJA UREDITEV - skupaj</t>
  </si>
  <si>
    <t>BETONSKA DELA - OBJEKT</t>
  </si>
  <si>
    <t>TESARSKA DELA - OBJEKT</t>
  </si>
  <si>
    <t>TESARSKA DELA - OBJEKT SKUPAJ</t>
  </si>
  <si>
    <t>1.5</t>
  </si>
  <si>
    <t>1.6</t>
  </si>
  <si>
    <t>1.7</t>
  </si>
  <si>
    <t>ZUNANJA UREDITEV  SKUPAJ</t>
  </si>
  <si>
    <t>1.6.</t>
  </si>
  <si>
    <t>11</t>
  </si>
  <si>
    <t>12</t>
  </si>
  <si>
    <t>13</t>
  </si>
  <si>
    <t>14</t>
  </si>
  <si>
    <t>16</t>
  </si>
  <si>
    <t>17</t>
  </si>
  <si>
    <t>18</t>
  </si>
  <si>
    <t>VODOVODNI  PRIKLJUČEK SKUPAJ</t>
  </si>
  <si>
    <t>VODOVODNI PRIKLJUČEK</t>
  </si>
  <si>
    <t>1.7.</t>
  </si>
  <si>
    <t>HIDROMEHANSKA OPREMA IN OSTALA TEHNOLOŠKA DELA - SKUPAJ</t>
  </si>
  <si>
    <t>Zap. št.</t>
  </si>
  <si>
    <t>Rušenje obst. Vodovodnega jaška 1x1m globine 1.50m, komplet z nakladanjem in odvozom na deponijo s stroški deponiranja</t>
  </si>
  <si>
    <t>PRIPRAVLJALNA IN RUŠITVENA DELA - OBJEKT, KANALIZACIJA, KOM. PRIKLJUČKI IN ZUNANJA UREDITEV</t>
  </si>
  <si>
    <t>OPOMBA: 
Vsa dela se morajo izvajati v skladu z načrtom in tehničnim poročilom gradbenih konstrukcij ter standardi. Končno poročilo preiskav betona, ki ga izvede pooblaščena institucija, je vkalkulirano v ceni po enoti mere. 
Pri betoniranju tudi upoštevati: vsa pripravljalna in zaključna dela; vse vertikalne in horizontalne prenose, prevoze in transporte; vibriranje in negovanje betona; vgradnjo vseh sider in kovinskih nosilnih elementov za ostala gradbena in obrtniška dela.
Pri izvedbi temeljenja objekta je potrebno upoštevati navodila geomehanika.</t>
  </si>
  <si>
    <t>Postavitev gradbenih profilov za objekt.</t>
  </si>
  <si>
    <t>pavšal</t>
  </si>
  <si>
    <t>Ročno planiranje terena pod podložnim betonom temeljne plošče AB korita s točnostjo +- 3 cm z utrditvijo (upoštevan celoten objekt)</t>
  </si>
  <si>
    <t>Dobava in vgradnja pustega betona od kote izkopa poglobljenega dela do kote AB plošče višjega dela objekta s pustim betonom C12/15. Vgradnja betona v plasteh sočasno z zasipanjem gradbene jame, z izravnavo površine s točnostjo +- 3 cm in utrjevanjem na predpisano zbitost. Vgrajevanje se izvaja v slojih debeline 20-30 cm!</t>
  </si>
  <si>
    <t>ZEMELJSKA DELA - PODZEMNI OBJEKT</t>
  </si>
  <si>
    <t>Izvedba dreniranja podtalne vode do črpalk za črpanje podtalne vode v času izvajanja podzemnega dela objekta (drenažne cevi, jaški)</t>
  </si>
  <si>
    <t xml:space="preserve">Črpanje vode iz gradbene jame med izvajanjem del s potopnimi črpalkami. </t>
  </si>
  <si>
    <t>ura</t>
  </si>
  <si>
    <t>Dobava in betoniranje armirano-betonske temeljne plošče debeline 30cm, vrhnja ploskev v naklonu z betonom C30/37, xc2, xd2, xf3, xa2, pv-2,, sulfatno odporni cement cem i 42,5 sr, beton vodoodporen, odporen na zmrzal, odporen na sulfate, po zahtevah sist en 206-1 in 1026.</t>
  </si>
  <si>
    <t>OPOMBA: 
V pripravljalna in rušitvena dela so všteta dela za objekt, za vodovodni priključek, za elektro priključek in zunanjo ureditev
PRED IZVEDBO NUJNO POSNETI KAR JE ZAHTEVANO V NAČRTU!!</t>
  </si>
  <si>
    <t xml:space="preserve">Dobava in razgrinjanje ločilnega geosintetika -filca (upoštevano poglobljeni in višji del objekta ter pod pasovnimi temelji)
</t>
  </si>
  <si>
    <t>Dobava, prevoz in vgradnja zasipnega materiala med zagatnicami in objektom do višine 65cm pod krono objekta. Zasip se lahko izvede s slabšim tamponom (jalovino) granulacije do 100 mm jalovinskega materiala, ki se utrdi po plasteh 50cm. (upoštevano le poglobljeni del)</t>
  </si>
  <si>
    <t xml:space="preserve">Dobava, prevoz in vgradnja zasipnega materiala za ab temeljno ploščo in ab zidovi  višjega dela objekta (široki izkop) do višine 65cm pod krono objekta. Zasip se lahko izvede s slabšim tamponom (jalovino) granulacije do 100 mm jalovinskega materiala, ki se utrdi po plasteh 50cm.(upoštevano le višji del objekta) </t>
  </si>
  <si>
    <t xml:space="preserve">Ročno planiranje terena pod podložnim betonom pasovnih temeljev a s točnostjo +- 3 cm z utrditvijo </t>
  </si>
  <si>
    <t>Dobava in betoniranje podložnega betona pod pasovnimi temelji debeline 10 cm z betonom C12/15</t>
  </si>
  <si>
    <t>Dobava, prevoz  in vgradnja tamponske blazine položene na ločilni geotekstil pod pasovnimi temelji v debelini 30cm. Vgrajevanje v plasteh po 25cm s sprotnim uvaljanjem, tako da je dosežen modul Ev2 vsaj &gt;40Mpa.  V predvideni debelini 30cm (pasovni temelji)</t>
  </si>
  <si>
    <t>Dobava in betoniranje armirano-betonske temeljne plošče debeline 30-62cm, vrhnja ploskev v naklonu z betonom C30/37, xc2, xd2, xf3, xa2, pv-2,, sulfatno odporni cement cem i 42,5 sr, beton vodoodporen, odporen na zmrzal, odporen na sulfate, po zahtevah sist en 206-1 in 1026.</t>
  </si>
  <si>
    <t>Zagladitev zgornje površine ab temeljne plošče deb. 30-62 cm (razen kjer je naklonski beton)</t>
  </si>
  <si>
    <t>Dobava in betoniranje naklonskega betona z betonom c 30/37, debeline do 30 cm, z betonom C30/37, xc2, xd2, xf3, xa2, pv-2, sulfatno odporni cement cem i 42,5 sr, beton vodoodporen, odporen na zmrzal, odporen na sulfate, po zahtevah sist en 206-1 in 1026.</t>
  </si>
  <si>
    <t>Zagladitev zgornje površine naklonskega betona</t>
  </si>
  <si>
    <t>Dobava in betoniranje naklonskega betona z betonom c 30/37, debeline do 30 cm, z betonom C30/37, xc2, xd2, xf3, xa2, pv-2, sulfatno odporni cement cem i 42,5 sr, beton vodoodporen, odporen na zmrzal, odporen na sulfate, po zahtevah sist en 206-1 in 1026. - MULDA. v ceno vključiti tudi oblikovanje in glajenje mulde</t>
  </si>
  <si>
    <t>Dobava in betoniranje armirano-betonskih zidov deb. 30 cm z betonom C30/37, xc2, xd2, xf3, xa2, pv-2, sulfatno odporni cement cem i 42,5 sr, beton vodoodporen, odporen na zmrzal, odporen na sulfate, po zahtevah sist en 206-1 in 1026.</t>
  </si>
  <si>
    <t>Dobava in tesnjenje delovnih stikov npr. s pločevino STRATHO Bituflex 150</t>
  </si>
  <si>
    <t>Dobava in betoniranje podložnega betonskega tlaka debeline 10 cm z betonom C12/15, pod notranjo talno ploščo</t>
  </si>
  <si>
    <t>Zagladitev podložnega betonskega tlaka za polaganje horizontalne hidro izolacije</t>
  </si>
  <si>
    <t>Dobava in betoniranje armirano-betonske talne plošče debeline 16 cm   z betonom C25/30, po zahtevah sist en 206-1 in 1026</t>
  </si>
  <si>
    <t>Dobava in betoniranje armirano-betonskih zidov deb. 30cm z betonom C30/37,  xf3, beton odporen na zmrzal, po zahtevah sist en 206-1 in 1026.</t>
  </si>
  <si>
    <t>Dobava in betoniranje armirano-betonskih pasovnih temeljev z betonom C25/30, po zahtevah sist en 206-1 in 1026, z zgladitvijo površine za polaganje horizontalne hidro izolacije</t>
  </si>
  <si>
    <t>4</t>
  </si>
  <si>
    <t>5</t>
  </si>
  <si>
    <t>6</t>
  </si>
  <si>
    <t>Rušenje obst. betonske cevi fi1200mm. Vključno z nakladanjem in odvozom na deponijo</t>
  </si>
  <si>
    <t>1.8</t>
  </si>
  <si>
    <t>Naprava, montaža in demontaža opaža za rob ab temeljne plošče višine 30 cm. Nevidni beton!</t>
  </si>
  <si>
    <t>Naprava, montaža in demontaža opaža za ab zidove debeline 30cm. 50% vidni beton!</t>
  </si>
  <si>
    <t xml:space="preserve">Montaža in demontaža cevnega fasadnega odra višine do 5 m vključno z najemnino. Oder služi za izvedbo ab zidov! V notranjosti objekta </t>
  </si>
  <si>
    <t>Montaža in demontaža cevnega fasadnega odra višine do 5 m vključno z najemnino. Oder služi za izvedbo ab zidov! Zunanja stran</t>
  </si>
  <si>
    <t>Naprava, montaža in demontaža opaža za ab pasovne temelje. Nevidni beton!</t>
  </si>
  <si>
    <t xml:space="preserve">Naprava, montaža in demontaža opaža za rob ab talne plošče višine 16cm. Nevidni beton!
</t>
  </si>
  <si>
    <t>Naprava, montaža in demontaža opaža za ab zidove debeline 30 cm višine do 2m. Vidni beton!</t>
  </si>
  <si>
    <t xml:space="preserve">Dobava in pritrditev pvc trikotnih letvic na opaž pred betoniranjem - za posnete robove pri vidnih betonih </t>
  </si>
  <si>
    <t>Dobava in pritrditev pvc letvic  40*40mm na opaž pred betoniranjem - za izvedbo utora za vgradnjo poliestrske rešetke</t>
  </si>
  <si>
    <t>Dobava in pritrditev pvc letvic  35*35mm na opaž pred betoniranjem - za izvedbo utora za vgradnjo poliestrskega pokrova</t>
  </si>
  <si>
    <t xml:space="preserve"> Strojno nakladanje in odvoz odvečnega   materiala v stalno deponijo vključno s stroški deponiranja.   </t>
  </si>
  <si>
    <t>Odstranitev humusa v debelini 20 cm, ločeno deponiranje ter ponovno humusiranje</t>
  </si>
  <si>
    <t xml:space="preserve">Dobava in razgrinjanje ločilnega geosintetika -filca 
</t>
  </si>
  <si>
    <t>Trasiranje kanalizacije</t>
  </si>
  <si>
    <t>Preizkus vodotesnosti objekta</t>
  </si>
  <si>
    <t>19</t>
  </si>
  <si>
    <t>Tlačni preiskus vodotesnosti z vodo ali zrakom po predpisanem standardu</t>
  </si>
  <si>
    <t xml:space="preserve">Dobava in polaganje pogreznjenih bet.robnikov 15/25 cm komplet z vsemi deli.                                                                                                                                                                                     </t>
  </si>
  <si>
    <t xml:space="preserve">Planiranje in valjanje zemeljskega planuma       </t>
  </si>
  <si>
    <t xml:space="preserve">Dobava in strojno vgrajevanje tampona pod pohodnimi površinami v deb.30-50 cm z uvaljanjem                                                                                                                                       </t>
  </si>
  <si>
    <t xml:space="preserve">Strojni in ročni odkop gradbene jame za zunanje površine v terenu III. In IV. ktg. globine do 0.5 m, z  z nakladanjem in odvozom v primerno deponijo do 10 km z vsemi stroški deponiranja. </t>
  </si>
  <si>
    <t xml:space="preserve"> Strojni in ročni izkop za kabelsko kanalizacijo  v terenu 3.-4.ktg. globine do 1.00 m z  odlaganjem materiala ob robu izkopa.                                                                                                                                          </t>
  </si>
  <si>
    <t>Dobava in montaža vodovodnih cevi iz nodularne litine tip. K9 s standardnimi spojkami STD, zunanje in notranje zaščitenih proti koroziji (notranja cementna zaščita), komplet s spojnim in tesnilnim materialom. DN80/PN16 komplet z fazonskimi kosi v jašku</t>
  </si>
  <si>
    <t xml:space="preserve"> Dobava materijala in strojni in ročni zasip  iz materijala granulacije 0/32mm do planuma zgornjega ustroja z utrjevanjem v plasteh po 20-30 cm.    </t>
  </si>
  <si>
    <t>Rušenje obst. Vodovodne cevi NL DN80, komplet z nakladanjem in odvozom na deponijo s stroški deponiranja</t>
  </si>
  <si>
    <t>Dobava materiala, prevoz  in vgradnja tamponske blazine granulacije 0/32 mm položene na ločilni geotekstil v dnu izkopa. Vgrajevanje v plasteh po 25cm s sprotnim uvaljanjem, tako da je dosežen modul Ev2 vsaj &gt;80Mpa in Evd&gt;35MPa.  V predvideni debelini 50cm (poglobljeni del 15.40m3, višji del 17.20m3)</t>
  </si>
  <si>
    <t>Dobava in naprava horizontalne hidroizolacije s 3x premazom s hidrostopom, nad ab pasovnimi temelji - pod ab zidovi</t>
  </si>
  <si>
    <t xml:space="preserve">Dobava in naprava vertikalne hidroizolacije AB  obodnih zidov višine do 70 cm z enim slojem plastomer bitumenskih trakov npr. izotekt t4 s polnim varjenjem s predhodnim hladnim bit. premazom npr. ibitol </t>
  </si>
  <si>
    <t xml:space="preserve">Dobava in naprava horizontalne hidroizolacije tlaka z enim slojem plastomer bitumenskih trakov npr. izotekt t4 s polnim varjenjem s predhodnim hladnim bit. premazom npr. ibitol. </t>
  </si>
  <si>
    <t>20</t>
  </si>
  <si>
    <t>21</t>
  </si>
  <si>
    <t>22</t>
  </si>
  <si>
    <t>Vgradnja GRP(poliestrske) cevi DN1200 v AB stene deb 30cm pred betoniranjem z dobavo in vgradnjo tipske GRP zidne zveze tip A (Hobas) in  tesnilnih nabrekujočih trakov kot npr Volteco P201 - vodotesni preboj</t>
  </si>
  <si>
    <t>Opaženje obbetoniranja GRP cevi DN1200</t>
  </si>
  <si>
    <t>Pripravljalna in rušitvena dela zajeta v točki 1.1</t>
  </si>
  <si>
    <t xml:space="preserve">Dobava in polaganje dvignejnih bet.robnikov 15/25 cm komplet z vsemi deli.                                                                                                                                                                                     </t>
  </si>
  <si>
    <t>METEORNA KANALIZACIJA</t>
  </si>
  <si>
    <t xml:space="preserve"> Planiranje dna kanalizacijskih jarkov.                                                                                                                                                                                                                        </t>
  </si>
  <si>
    <t>Fi 200</t>
  </si>
  <si>
    <t>Priključkov 2 kd (fi do200)</t>
  </si>
  <si>
    <t xml:space="preserve"> Trasiranje kanalizacije.                                                                                                                                                                                                                                      </t>
  </si>
  <si>
    <t xml:space="preserve"> Postavitev dvostranskih profilov z zavarovanjem.                                                                                                                                                                                                       </t>
  </si>
  <si>
    <t xml:space="preserve"> Dobava in polaganje drenažnih pvc cevi  na betonsko podlago (0.0358m3/m´)                                                                                                                      </t>
  </si>
  <si>
    <t>Fi110</t>
  </si>
  <si>
    <t>Dobava in vgradnja filtrskega materiala (prodec ali TD 16/32) nad drenažnimi cevmi DN110 do planuma zgornjega ustroja</t>
  </si>
  <si>
    <t xml:space="preserve"> Strojni in ročni izkop za kanalizacijo  v terenu 4.ktg. globine do 1.00 m z  odlaganjem materiala ob robu izkopa.                                                                                                                                          </t>
  </si>
  <si>
    <t xml:space="preserve"> Strojni in ročni zasip s kvalitetnejšim materialom od izkopa    v plasteh z utrjevanjem po plasteh 20-30cm do planuma zgornjega ustroja.                                                                                                                                                                                 </t>
  </si>
  <si>
    <t>Pregled in čiščenje kanalizacije po opravljenih delih</t>
  </si>
  <si>
    <t>METEORNA KANALIZACIJA  SKUPAJ</t>
  </si>
  <si>
    <t xml:space="preserve">Priklop PVC cevi v obstoječi betonski jašek  komplet z obdelavo vtoka s finomcementno malto                                                                                                                                                                                     </t>
  </si>
  <si>
    <t xml:space="preserve">Dobava materiala ter strojni in ročni zasip z drobljencem gran.0-32 mm do planuma zgornjega ustroja v plasteh z utrjevanjem.       </t>
  </si>
  <si>
    <t xml:space="preserve"> Kompletna izdelava jaškov iz betonske cevi fi60, globine h=1.00m vključno z nabavo in montažo pokrova 60x60cm, nosilnosti 125 kN                                                           </t>
  </si>
  <si>
    <t xml:space="preserve"> Kompletna izdelava AB  jaška  sv.mere 100 x 100 x 150 cm s poglobitvijo 40x40*40cm za črpanje. Izdelan iz vodotesnega betona C25/30, armiran s S500, stene debeline 20 cm, vrhnja plošča debeline 20cm, vključno s dobavo in vgradnjo LTŽ pokrova 60x60cm nosilnosti 250 kN in , prehodi cevi, komplet z vsemi deli                </t>
  </si>
  <si>
    <t xml:space="preserve">Dobava in montaža PEHD vodovodnih cevi DN 32 komplet s spojnim in tesnilnim materialom </t>
  </si>
  <si>
    <t xml:space="preserve">Dobava in strojno vgrajevanje tampona pod povoznimi površinami v deb.12-20 cm z uvaljanjem do predpisanega modula E2 = 80 Mpa.                                                                                                                                                               </t>
  </si>
  <si>
    <t>1.8.</t>
  </si>
  <si>
    <t>1.9</t>
  </si>
  <si>
    <t>1.9.</t>
  </si>
  <si>
    <t xml:space="preserve">Dobava in vgradnja prefabriciranega jaška 80*80cm, globine 120cm, vključno z nabavo in montažo pokrova 60x60cm, nosilnosti 125 kN                                                           </t>
  </si>
  <si>
    <t xml:space="preserve">Dobava in montaža krogelnega ventila DN32 - vgradnja v jašku ob objektu za spraznitev </t>
  </si>
  <si>
    <t>Dobava in montaža univerzalne navrtne spojke , skupaj z montažnim in tesnilnim materialom ter kotnim priključkom DN32 DN80/32</t>
  </si>
  <si>
    <t xml:space="preserve">Dobava materiala ter strojni in ročni zasip cevi  z drobljencem gran.0-32 mm do planuma zgornjega ustroja v plasteh z utrjevanjem.       </t>
  </si>
  <si>
    <t xml:space="preserve">Dobava materiala ter strojni in ročni zasip jaškov z drobljencem gran.0-32 mm do planuma zgornjega ustroja v plasteh z utrjevanjem.       </t>
  </si>
  <si>
    <t xml:space="preserve">Dobava materiala in izdelava betopnske posteljice iz betona C12/15, Natančnost izvedbe posteljice je 0.2%! (majhni padci) ter polno obbetoniranje cevi DN1200 (presek 0.994m2/m1) </t>
  </si>
  <si>
    <t xml:space="preserve">Strojni in ročni izkop gradbene jame za AB jaške objekta III.-IV. ktg., naklon brežin 1:1, globina izkopa do 2.50 m, z odvozom izkopanega materiala v krajevno deponijo na razdalji do 10,00 km vključno s plačilom vseh komunalnih pristojbin in taks  </t>
  </si>
  <si>
    <t xml:space="preserve"> Kompletna izdelava AB vodotesnega jaška na licu mesta na obstoječi cevi BCfi1200 iz vodotesnega betona, Jašek 5-stranični, notranjega preseka 4.50m2, višina od dna do vrha pokrova 2.00m dim. 1.00x1.00m, deb. sten in temeljne plošče 25cm, debeline krovne plošče 20cm, komplet z armaturo, vključno z obdelavo obstoječega vtoka BCfi1200 (vgradnja tesnilnih trakovov), izvedbo novega iztoka GRP fi1200 in tesnenjem priključkov z nabrekajočimi tesnilnimi trakovi, izdelavo betonske mulde ter z izvedbo AB venca in dobavo in montažo ltž pokrova 60*60 nos.250 kn  z okvirjem.  Uporaba betona -AB in naklonski beton (mulda): C30/37, xc2, xd2, xf3, xa2, pv-2,sulfatno odporni cement cem i 42,5 sr,
beton vodoodporen, odporen na zmrzal, 
odporen na sulfate, po zahtevah sist en 206-1 in 1026. Po detajlu!
</t>
  </si>
  <si>
    <t xml:space="preserve">Zajeto zemeljska dela, zemeljska dela, betonska dela,… vse na kanalu preusmeritve do objekta ter nazaj na obstoječo kanalizacij. Upoštevana je slabonosilna podlaga ter zamenjava temeljnih tal. V kolikor je planum posteljice ustrezne nosilnosti, se nosilno podlago opusti oz. prilagodi debelino! V primeru koherentnih temeljnih tal je obvezna vgradnja ločilnega geotekstila- upoštevano. </t>
  </si>
  <si>
    <t>Odstranitev obstoječe hidromehanske opreme komplet z vsemi deli, skupaj z odlaganjem na ustrezni deponiji in plačilom taks.</t>
  </si>
  <si>
    <t>CČN AJDOVŠČINA - REGULACIJA DOTOKA</t>
  </si>
  <si>
    <r>
      <t>Dobava tipski zabojnik 1 m</t>
    </r>
    <r>
      <rPr>
        <sz val="9"/>
        <rFont val="Arial"/>
        <family val="2"/>
      </rPr>
      <t xml:space="preserve">3, </t>
    </r>
    <r>
      <rPr>
        <sz val="9"/>
        <rFont val="Arial"/>
        <family val="2"/>
        <charset val="238"/>
      </rPr>
      <t>vroče cinkani ali plastični, na kolesih, s pokrovi, skladno z zahtevami upravljalca.</t>
    </r>
  </si>
  <si>
    <t>ELEKTRO PRIKLJUČEK</t>
  </si>
  <si>
    <t>3.1</t>
  </si>
  <si>
    <t>3.2</t>
  </si>
  <si>
    <t>3.3</t>
  </si>
  <si>
    <t>DOBAVA IN MONTAŽA ENERGETSKEGA DOVODNEGA KABLA</t>
  </si>
  <si>
    <t>DOBAVA IN MONTAŽA OZEMLJILA VZDOLŽ TRASE KABLOVODA</t>
  </si>
  <si>
    <t>OSTALO</t>
  </si>
  <si>
    <t xml:space="preserve">ELETRO PRIKLJUČEK SKUPAJ </t>
  </si>
  <si>
    <t>3.1.</t>
  </si>
  <si>
    <t>drobni in vezni material</t>
  </si>
  <si>
    <t>%</t>
  </si>
  <si>
    <t>3.2.</t>
  </si>
  <si>
    <t>m</t>
  </si>
  <si>
    <t>3.3.</t>
  </si>
  <si>
    <t>Dobava in montaža dovodnega kabla E-YY-J 4x16mm2 Pred nabavo točno preveriti dolžino dovodnega kabla</t>
  </si>
  <si>
    <t>Uvlečenje energetskega kabla E-YY-J 4x16mm2 v kabelsko kanalizacijo</t>
  </si>
  <si>
    <t>Priklop energetskega kabla E-YY-J 4x16mm2, komplet s bakrenimi končniki in kabelskimi čevlji</t>
  </si>
  <si>
    <t>pocinkan valjenec FeZn 25x4mm</t>
  </si>
  <si>
    <t>križna sponka</t>
  </si>
  <si>
    <t>meritve ozemljila</t>
  </si>
  <si>
    <t>Meritve električnihe instalacij - kratkostične zanke, okvarne zanke, delavanja zaščite</t>
  </si>
  <si>
    <t>pomoč elektrodistribucije</t>
  </si>
  <si>
    <t>4.</t>
  </si>
  <si>
    <t xml:space="preserve">ELEKTROMONTAŽNA DELA NA ČISTILNI NAPRAVI SKUPAJ </t>
  </si>
  <si>
    <t>ELEKTROMONTAŽNA DELA NA ČISTILNI NAPRAVI</t>
  </si>
  <si>
    <t>23</t>
  </si>
  <si>
    <t>24</t>
  </si>
  <si>
    <t>25</t>
  </si>
  <si>
    <t>26</t>
  </si>
  <si>
    <t>27</t>
  </si>
  <si>
    <t>28</t>
  </si>
  <si>
    <t>29</t>
  </si>
  <si>
    <t>30</t>
  </si>
  <si>
    <t>31</t>
  </si>
  <si>
    <t>32</t>
  </si>
  <si>
    <t>33</t>
  </si>
  <si>
    <t>37</t>
  </si>
  <si>
    <t>38</t>
  </si>
  <si>
    <t>39</t>
  </si>
  <si>
    <t>40</t>
  </si>
  <si>
    <t>41</t>
  </si>
  <si>
    <t>42</t>
  </si>
  <si>
    <t>45</t>
  </si>
  <si>
    <t>46</t>
  </si>
  <si>
    <t>47</t>
  </si>
  <si>
    <t>48</t>
  </si>
  <si>
    <t>49</t>
  </si>
  <si>
    <t>50</t>
  </si>
  <si>
    <t>51</t>
  </si>
  <si>
    <t>52</t>
  </si>
  <si>
    <t>53</t>
  </si>
  <si>
    <t>54</t>
  </si>
  <si>
    <t>55</t>
  </si>
  <si>
    <t>56</t>
  </si>
  <si>
    <t xml:space="preserve">Priklop v elektroomaro </t>
  </si>
  <si>
    <t>pomoč zidarjev (vrtanje, štemanje, krpanje, …)</t>
  </si>
  <si>
    <t>ELEKTRO NN PRIKLJUČEK</t>
  </si>
  <si>
    <t>5.</t>
  </si>
  <si>
    <t>ELEKTRO DELA - NN PRIKLJUČEK</t>
  </si>
  <si>
    <t>OMARA ZIDNA INOX (VxŠxG) 1000x800x300mm, IP66 WSR1008300</t>
  </si>
  <si>
    <t>KOS</t>
  </si>
  <si>
    <t>STIKALO GREB.3P 25A 0-1 ZAKLEP.DIN</t>
  </si>
  <si>
    <t>ZAŠČITA PRENAP.PZH I B80 "B" NULA 7710080</t>
  </si>
  <si>
    <t>ZAŠČITA PRENAP.PZH I V/230 "B" 7710006</t>
  </si>
  <si>
    <t>STIKALO FID  4P 40A/0,03 CD441J</t>
  </si>
  <si>
    <t>VAROVALKA MCB "C" 3P-2A 6kA</t>
  </si>
  <si>
    <t>VAROVALKA MCB "C" 1P-16A 6kA</t>
  </si>
  <si>
    <t>VAROVALKA MCB "C" 1P-10A 6kA</t>
  </si>
  <si>
    <t>VAROVALKA MCB "C" 1P-6A 6kA</t>
  </si>
  <si>
    <t>VAROVALKA MCB "C" 1P-4A 6kA</t>
  </si>
  <si>
    <t>ZBIRALNICA 4P 125A 04886</t>
  </si>
  <si>
    <t>SERVISNA VTIČNICA DIN 2X10/16A+T</t>
  </si>
  <si>
    <t>TERMOSTAT TS140 ZA GRELEC VF (1NC) NSYCCOTHC</t>
  </si>
  <si>
    <t>GRELEC RC55 230V NSYCR55WU2</t>
  </si>
  <si>
    <t>GLAVA TIPKE ZB4BW31</t>
  </si>
  <si>
    <t>SIGNALNA SVETILKA LED 230V BELA ZBVM1</t>
  </si>
  <si>
    <t>MOTOR.ZAŠČ.STIKALO 1,6-2,5A GV2ME07</t>
  </si>
  <si>
    <t>MOTOR.ZAŠČ.STIKALO 1-1,6A GV2ME06</t>
  </si>
  <si>
    <t>MOTOR.ZSŠČ.STIKALO 6,3-10A GV2ME14</t>
  </si>
  <si>
    <t>TIPKA GOBA-RDEČA ZA IZKLOP V SILI XB4BS8442</t>
  </si>
  <si>
    <t>KONTAKT NO ZBE101</t>
  </si>
  <si>
    <t>KRMILNI KONTAKTOR 230V 3D+1M CA2KN31P7</t>
  </si>
  <si>
    <t>RELE KONTROLA FAZ RM17TG00</t>
  </si>
  <si>
    <t>GLAVA SIGNALNE SVETILKE RD ZB4BV04</t>
  </si>
  <si>
    <t>TELO SIG.LED-RDEČA 24V ZB4BVB4</t>
  </si>
  <si>
    <t>KONTAKTOR 9A 230V 50/60HZ LC1D09P7</t>
  </si>
  <si>
    <t>SIGNALNA SVETILKA 230V LED ZELENA XB4BVM3</t>
  </si>
  <si>
    <t>IZBIRNO STIKALO 1-0-2 XB4BD53</t>
  </si>
  <si>
    <t>IZBIRNO STIKALO 1-0-2 XB4BD33</t>
  </si>
  <si>
    <t>POMOŽNI KONTAKT 1NC+1NO (STRANSKI) GVAN11</t>
  </si>
  <si>
    <t>MINIRELE 5A 230VAC 40528230PAC</t>
  </si>
  <si>
    <t>NAPAJALNIK KRMILNIŠKI, UPS, 24VDC 5A LP442405</t>
  </si>
  <si>
    <t>AKUMULATORSKA BATERIJA 12V 7,2Ah</t>
  </si>
  <si>
    <t>SPONKA VRSTNA 2,5MM2 SIVA Z NOSILCEM VAROVALKE 37181</t>
  </si>
  <si>
    <t>PLC 24VDC,DIG.VH.6,DIG.IZH.6R,2T      V130-33-TR6</t>
  </si>
  <si>
    <t>RAZŠIRITVENI KABEL 2M EXL-CAB0200</t>
  </si>
  <si>
    <t>RAZŠIRITVENI MODUL 8DI,4RO RELE      IO-DI8-RO4</t>
  </si>
  <si>
    <t>RAZŠIRITVENI ADAPTER EX-A2X</t>
  </si>
  <si>
    <t>KOMUNIKACIJSKI PRIKLJ. V100-17-ET2</t>
  </si>
  <si>
    <t>MICRO SD 4GB</t>
  </si>
  <si>
    <t>KONČNO STIKALO 1NO1NC ISO20 XCKN2145P20</t>
  </si>
  <si>
    <t>DOZA ZIDNA SYSTEM 2M IP55 27042</t>
  </si>
  <si>
    <t>VTIČNICA 2X16A+T 2MOD 20205</t>
  </si>
  <si>
    <t>STIKALO 1P 16A 12001</t>
  </si>
  <si>
    <t>SVETILKA HYDRO CEL-F 2X58W IP65</t>
  </si>
  <si>
    <t>KABEL NEG.NPI07VV-F 3x2,5mm2</t>
  </si>
  <si>
    <t>M</t>
  </si>
  <si>
    <t>KABEL NEG.NPI07VV-F 3x1,5mm2</t>
  </si>
  <si>
    <t>KABEL NEG.NPI07VV-F 3x1mm2</t>
  </si>
  <si>
    <t>KABEL NEG.NPI07VV-F 5x1mm2</t>
  </si>
  <si>
    <t>KABEL 4X0,5 OKLOPLJEN NPIVC4 X 0,50mm2</t>
  </si>
  <si>
    <t>CEV PVC D12 SI ZAŠČITNA REBRASTA</t>
  </si>
  <si>
    <t>CEV PVC D16 SI ZAŠČITNA REBRASTA</t>
  </si>
  <si>
    <t>KANAL PK INOX 50/250/30 PERFORIRAN</t>
  </si>
  <si>
    <t>KANAL PK INOX 100/250/30 PERFORIRAN</t>
  </si>
  <si>
    <t>57</t>
  </si>
  <si>
    <t>58</t>
  </si>
  <si>
    <t>DOBAVA IN MONTAŽA  ELEKTRIČNEGA RAZDELILNIKA ER-1 IN VODOVNEGA MATERJALA</t>
  </si>
  <si>
    <t>ELEKTRO DELA - INTERNE ELEKTRO INSTALACIJE</t>
  </si>
  <si>
    <t xml:space="preserve">OPOMBA: 
V zemeljska dela so zajeta dela za AB korito in pasovne temelje objekta. Odriv humusa in humuziranje zajeto pri zunanji ureditvi.
Vsa izkopna dela in transporti izkopnih materialov se obračunajo po prostornini zemljine v raščenem stanju. Vsa nasipna dela se obračunajo po prostornini zemljine v vgrajenem stanju. Morebitne začasne deponije zemeljskega materiala in potrebne transporte v zvezi  s tem je potrebno upoštevati v enotnih cenah.
</t>
  </si>
  <si>
    <t>Izkop jarkov za cevovod, širine dna  2m, globine do 2.0 m, naklon brežin 70° z odmetom 1.0 m od roba izkopa. Kategorija izkopa IV (70%) in III (30%)</t>
  </si>
  <si>
    <t>v terenu III.kategorije (30%)</t>
  </si>
  <si>
    <t>v terenu IV.kategorije (70%)</t>
  </si>
  <si>
    <t xml:space="preserve">Planiranje inj utrditev dna kanalizacijskih jarkov - strojno in ročno v ravnini III. kat., s točnostjo  +/- 2cm, utrditev do predpisanega modula Ev2 = 40 N/mm2.               </t>
  </si>
  <si>
    <t>Dobava PVC-U spojke DN250 in vgradnja v AB stene deb 30 cm pred betoniranjem z dobavo in vgradnjo tesnilnih nabrekujočih trakov primernih za PVC-U cevi (npr. Volteco P201) - vodotesni preboj</t>
  </si>
  <si>
    <t>KANALIZACIJA  - PREUSMERITEV KANALA DN1200 ter gravitacijski kanal PVC-U 250</t>
  </si>
  <si>
    <t>Izkop jarkov za cevovod, širine dna  0.75m, globine do 1.50 m, naklon brežin 70° z odmetom 1.0 m od roba izkopa. Kategorija izkopa IV (70%) in III (30%)</t>
  </si>
  <si>
    <t xml:space="preserve">Dobava materiala in izdelava betopnske posteljice iz betona C12/15, ter polno obbetoniranje cevi DN250 (presek 0.247m2/m1) </t>
  </si>
  <si>
    <t xml:space="preserve">Izdelava iztoka DN250 na obstoječem jašku komplet z vsemi deli </t>
  </si>
  <si>
    <t xml:space="preserve">Zakoličba in zavarovanje zakoličbe  objekta in zunanje ureditve vključno z izdelavo zakoličbenega zapisnika. </t>
  </si>
  <si>
    <t xml:space="preserve"> Dobava materiala ter vgradnja kamnitega materiala (slabši tampon 0-60mm) v predvideni debelini 20-30cm, utrjevanje v plasteh 20cm -  nosilna podlaga za kanalizacijo, zahtevana nosilnost na tamponski opodlagi je Ev2=40MN/m2 (sanacija temeljnih tal v primeru slabe nosilnosti- debelino prilagoditi glede na dejanske razmere (pod cevjo in jaški)- v primeru ustrezne nosilnosti temeljnih tal odpade)</t>
  </si>
  <si>
    <t xml:space="preserve"> Dobava in polaganje PVC-U  kanalizacijskih cevi SN4,DN250  komplet s tesnilnim materialom </t>
  </si>
  <si>
    <t>Čiščenje in spiranje kanalizacije ter pregled kanalizacije  s kamero</t>
  </si>
  <si>
    <t xml:space="preserve">Dobava in strojno vgrajevanje kamnite grede (0-100mm) pod povoznimi površinami v deb.30 cm v plasteh do predpisanega modula E2 = 60 Mpa.                                                                                                                                                                          </t>
  </si>
  <si>
    <t xml:space="preserve">Dobava materiala in izdelava betopnske posteljice iz betona C12/15, ter polno obbetoniranje cevi DN250 (presek 0.210m2/m1) </t>
  </si>
  <si>
    <t>Dobava in polaganje  PVC cevi, standard EN 1401-1, na izdelano betonsko posteljico,  trdnostni razred SN4 s priključitvijo na betonske jaške</t>
  </si>
  <si>
    <t xml:space="preserve"> Kompletna izdelava peskolovnih jaškov iz bet.cevi fi 50 cm globine 1,30 m z   izdelavo dna,priključne cevi fi 16 cm in    izdelava bet.okvirja ter dobava in montaža LTŽ pokrova fi50 z okvirjem nosilnosti 125kN                                               </t>
  </si>
  <si>
    <t>Kompletna izdelava revizijskih jaškov iz bet.cevi fi 60 cm globine do 1.50 m z izdelavo dna,muld, obdelava priključkov s cementno malto (meri se globina jaška od vrha pokrova do dna mulde!)</t>
  </si>
  <si>
    <t xml:space="preserve">Dobava in vgradnja pokrova iz litega železa z okvirjem po EN124 najmanj  B125, na zaklep, z vgrajenim  protihrupnim vložkom, svetlega premera 600mm,vključno z  AB vencem za LTŽ pokrov . V postavki vključena vsa potrebna dela za postavitev pokrova na potrebno višino in nagib. </t>
  </si>
  <si>
    <t>Tlačni preizkus položenega cevovoda po standardu SIST EN 805</t>
  </si>
  <si>
    <t>Izpiranje cevovoda</t>
  </si>
  <si>
    <t>Dezinfekcija  in analiza vode po zahtevah inštituta za varovanje zdravja.</t>
  </si>
  <si>
    <t>KANALIZACIJA - PREUSMERITEV KANALA DN1200 ter gravitacijski kanal PVC-U 250</t>
  </si>
  <si>
    <t>KANALIZACIJA - PREUSMERITEV KANALA DN1200 ter gravitacijski kanal PVC-U 250 SKUPAJ</t>
  </si>
  <si>
    <t>Nadvišanje pokrovovov obstoječih jaškov komplet z vsemi deli, nadviša se za 40-45cm - demontaža obst. pokrova, dobetoniranje AB venca ter ponovna montaža pokrova</t>
  </si>
  <si>
    <t>Začasno podpiranje obstoječe BC cevi DN1200 pri izkopu gradbene jame za poglobljeni del objekta</t>
  </si>
  <si>
    <t xml:space="preserve">Strojni široki odkop gradbene jame za objekt v terenu III.-IV. ktg., globina izkopa do 2,50 m, naklon brežin 1:1 z odvozom izkopanega materiala v krajevno deponijo na razdalji do 10,00 km vključno s plačilom vseh komunalnih pristojbin in taks  </t>
  </si>
  <si>
    <t xml:space="preserve">Strojni široki izkop gradbene jame poglobljenega dela objekta III.-IV. ktg., globina izkopa nad 2.50 do 5,00 m, z odvozom izkopanega materiala v krajevno deponijo na razdalji do 10,00 km vključno s plačilom vseh komunalnih pristojbin in taks  </t>
  </si>
  <si>
    <t xml:space="preserve"> Dobava in polaganje centrifugiranih poliestrskih GRP kanalizacijskih cevi DN1200 SN 10000, PN1, komplet s tesnilnim materialom </t>
  </si>
  <si>
    <t>Dobava in polaganje GRP kolena DN1200 (izdelanega tovarniško po standardu!)  lok cca 54°, R&gt;1.37m</t>
  </si>
  <si>
    <t>Dobava in polaganje PVC-U kolena 45° DN250 SN4</t>
  </si>
  <si>
    <t>GRADBENA DELA NN PRIKLJUČKA</t>
  </si>
  <si>
    <t>GRADBENA DELA  NN PRIKLJUČKA</t>
  </si>
  <si>
    <t>GRADBENA DELA  NN PRIKLJUČKA SKUPAJ</t>
  </si>
  <si>
    <t>Pohodne poliestrske rešetke</t>
  </si>
  <si>
    <t>Dimenzije elementov:
6 kosov dolžine L=1.50m
6 kosov dolžine L=1.20m
1 kos dolžine L=3m</t>
  </si>
  <si>
    <r>
      <t xml:space="preserve">Nosilci za poliestrske rešetke/pokrove
</t>
    </r>
    <r>
      <rPr>
        <sz val="9"/>
        <rFont val="Arial"/>
        <family val="2"/>
        <charset val="238"/>
      </rPr>
      <t xml:space="preserve">Dobava in montaža nerjavečih nosilnih profilov, komplet z vsemi deli. Vključeno rezanje na prave dimenzije. Točne mere se prilagodi AB konstrukciji.
Profili so škatlasti  dimenzij 80x80cm, debelina sten 5mm
Dimenzije elementov:
1 kos dolžine L=3.00m
</t>
    </r>
  </si>
  <si>
    <r>
      <t xml:space="preserve">Kotniki za poliestrske rešetke/pokrove
</t>
    </r>
    <r>
      <rPr>
        <sz val="9"/>
        <rFont val="Arial"/>
        <family val="2"/>
        <charset val="238"/>
      </rPr>
      <t>Dobava in vgradnja nerjavečih kotnih okvirjev za namestitev poliestrske rešetke, privariti na nerjaveči nosilec, komplet z vsemi deli in pritrdilnim materialom. Kotni profili 40x40mm, debeline 3mm. Točne mere se prilagodi AB konstrukciji.</t>
    </r>
  </si>
  <si>
    <r>
      <t xml:space="preserve">Nosilci za poliestrske rešetke/pokrove
</t>
    </r>
    <r>
      <rPr>
        <sz val="9"/>
        <rFont val="Arial"/>
        <family val="2"/>
        <charset val="238"/>
      </rPr>
      <t>Dobava in vgradnja nerjavečih nosilnih profilov, komplet z vsemi deli. 
Profili so škatlasti  dimenzij 60x60cm, debelina sten 3mm
Dimenzije elementov:
9 kosov dolžine L=1.50m
8 kosov dolžine L=1.20m
1 kos dolžine L=3m</t>
    </r>
  </si>
  <si>
    <t xml:space="preserve">Dobava in vgradnja poliestrskih nosilnih pohodnih rešetk  debeline 38mm, z maksimalno razdaljo nosilnih elementov 110cm.
Višina: 38mm
Debelina prečk: 5-7mm
Nosilnost: 250 kg/m2 (porazdeljena obtežba)
Tip: pohodne
Maksimalna razdalja med podporami: 1,1m
Maksimalna dolžina pokrova: 1,1m
Plošče se na točne mere prilagodijo po montaži strojne opreme. Montaža v AB utore in podporne profile. 
Dimenzije skupaj:
2 kos 120x128cm
1 kos  249x158cm
1 kos 120x158cm
1 kos 308x62cm
</t>
  </si>
  <si>
    <t>Pohodni poliestrski pokrovi</t>
  </si>
  <si>
    <t xml:space="preserve">Dobava in vgradnja poliestrskih nosilnih pohodnih pokrovov debeline 33mm, z maksimalno razdaljo nosilnih elementov 110cm. 
Višina: 33mm
Debelina prekrivne ploskve: 3mm
Nosilnost: 250 kg/m2 (porazdeljena obtežba)
Tip: pohodne
Maksimalna razdalja med podporami: 1,1m
Maksimalna dolžina pokrova: 1,1m
Plošče se na točne mere prilagodijo po montaži strojne opreme. Montaža v AB utore in podporne profile. 
Dimenzije skupaj:
1 kos 308x208cm
</t>
  </si>
  <si>
    <t xml:space="preserve">Vsa potrebna pripravljalna dela, ki se nanašajo na stroške ureditve gradbišča; gradbiščna tabla (predpisana oblika),  postavitev in odstranitev kontejnerjev, skladišč, začasnih delavnic, sanitarij, deponij za materiale, začasnih priključkov el. energije in vode se ne obračunavajo posebej in so vključene v ceni po enoti posameznih postavk v predračunu. Ponudbena cena mora vsebovati vsa potrebna čiščenja med gradnjo, in po zaključku del. V ceni del so zajeti tudi vsi stroški zavarovanja prometa za čas gradnje, izdelava elaboratov prometne ureditve, stroške pridobivanja soglasij za cestne zapore, izdelava varnostnega načrta skladno z določbami uredbe o zagotavljanju varnosti in zdravja pri delu na začasnih in premičnih gradbiščih.
</t>
  </si>
  <si>
    <t xml:space="preserve">Prečrpavanje odpadne vode na dotoku do obst. objekta črpališča ČN v času zapore na obst. kanalizaciji (predvidena kočina odp. vode ca. 4500m3/dan, tlačni vod dolžine L=55m ) </t>
  </si>
  <si>
    <t>Začasna zapora obst. kanalizacije z napihljivimi vrečami vrečo v obst. kan. cevi (za čas gradnje betonskih priključnih jaškov in prevezave) komplet z vsemi deli. Cena se poda kot komplet ne glede na število zapor in čas trajanja zapore dotoka posamezne veje kanalizacije (ocena 2x bet. cev fi 1200mm; 1xPVC DN300).</t>
  </si>
  <si>
    <t>Oprema mehanskega predčiščenja - bypass</t>
  </si>
  <si>
    <t>Dobava in vgradnja razne hidromehanske opreme mehanskega čiščenja za izvedbo by-passa:</t>
  </si>
  <si>
    <t>Ročna vertikalna zapornica</t>
  </si>
  <si>
    <t>Dobava in vgradnja ročne zapornice iz INOX AISI 304 s tristranskim tesnenjem, za zaporo dotoka na grobe grablje.</t>
  </si>
  <si>
    <t>skupna višina: 3330mm</t>
  </si>
  <si>
    <t>Vključno z okvirjem s pritrdilnimi ušesi in vijaki za montažo na zid, natičnim ključem, skupaj z montažnim in tesnilim materjalom.</t>
  </si>
  <si>
    <t>tip vgradnje  vertikalna
način pritrditve vijačeno na AB steno
svetla odprtina:  fi1200mm
tip tesnjenja:  štiristransko
smer tesnjenja:  obojestransko
način tesnjenja  gumijasto tesnilo
razdalja med spodnjim robom kanala in koto krone bazena:  2300mm
odpiranje zapornice v smeri:  gor
potopitev zapornice:  popolna
vodni stolpec max:  3000mm
dimenzije zaporne plošče:  1300x1300mm
višina zapornice:  1300 mm
skupna širina zapornice:  1400 mm
skupna višina zapornice:  3900mm
hod zaporne plošče:  1550 mm
Materjal tesnilo: EPDM
Materjal ostalo: INOX AISI 304</t>
  </si>
  <si>
    <r>
      <t xml:space="preserve">Skupaj z </t>
    </r>
    <r>
      <rPr>
        <b/>
        <sz val="9"/>
        <rFont val="Arial"/>
        <family val="2"/>
        <charset val="238"/>
      </rPr>
      <t>motornim obračalnim pogonom</t>
    </r>
    <r>
      <rPr>
        <sz val="9"/>
        <rFont val="Arial"/>
        <family val="2"/>
        <charset val="238"/>
      </rPr>
      <t xml:space="preserve"> tip Auma SAM 10.2 B3-90  ali ekvivalent.</t>
    </r>
  </si>
  <si>
    <t>Moč in tip obračalnega pogona mora ustrezati tipu izbrane vertikalne zapornice.</t>
  </si>
  <si>
    <t>napajanje: 400V</t>
  </si>
  <si>
    <t>Vključno z okvirjem s pritrdilnimi ušesi in vijaki za montažo, natičnim ključem in podaljšanim vretenom, rročnim kolesom za odpiranje - zaporanje v primeru okvare. Skupaj z montažnim in tesnilim materjalom.</t>
  </si>
  <si>
    <t>vertikalne grobe grablje INOX AISI 304, prosti prehod 30 mm, širina 1500mm, višina 2000 mm, dimenzije lamel 50x10mm, naklon 75st za vgradnjo v odprti kanal by-passa
* posoda za zbiranje ostankov na grabljah iz INOX luknjastega sita dimenzij 1500x350x250mm z ročaji za dviganje
* orodje za ročno čiščenje grabelj by-passa, material INOX AISI 304</t>
  </si>
  <si>
    <t>širina: 1200mm</t>
  </si>
  <si>
    <t>višina: 1600mm</t>
  </si>
  <si>
    <t>vodni stolpec max: 1350 mm</t>
  </si>
  <si>
    <t>hod zaporne plošče: 1600 mm</t>
  </si>
  <si>
    <t>tesnjenje: trostransko</t>
  </si>
  <si>
    <t>Materjal tesnilo: EPDM</t>
  </si>
  <si>
    <t>Materjal ostalo: INOX AISI 304</t>
  </si>
  <si>
    <t>širina: 1500mm</t>
  </si>
  <si>
    <t>višina: 1350mm</t>
  </si>
  <si>
    <t>Ročna vertikalna zapornica - bypass - prelivna</t>
  </si>
  <si>
    <t>Zapornica mora omogočati prelivanje odpadne vode v by-pass kanal pri višini 1350mm nad dnom betonskega kanala.</t>
  </si>
  <si>
    <t>prelivna višina: 1350mm</t>
  </si>
  <si>
    <t>CČN AJDOVŠČINA
  REGULACIJA DOTOKA - SKLOP 1</t>
  </si>
  <si>
    <t>KONČNA VREDNOST SKLOP 1</t>
  </si>
  <si>
    <t xml:space="preserve">Cevovodi iz srednjetežkih vroče pocinkanih navojnih cevi DIN 2440, za hladno vodo, DN 32, spajanje z navoji, vključno navojni fitingi po DIN 2950. Vklj. dodatna toplotna izolacija 2cm za vidno vodene cevi, komplet prekrita z aluminjasto pločevino </t>
  </si>
  <si>
    <t>vrstna</t>
  </si>
  <si>
    <t>59</t>
  </si>
  <si>
    <t>60</t>
  </si>
  <si>
    <t>61</t>
  </si>
  <si>
    <t>VRSTNA SPONKA 4mm VIKING 39061</t>
  </si>
  <si>
    <t>GRELNI KABEL 17HTM</t>
  </si>
  <si>
    <t>TERMOSTAT ETV 0-40°C</t>
  </si>
  <si>
    <t>62</t>
  </si>
  <si>
    <t>63</t>
  </si>
  <si>
    <t>64</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</si>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</sst>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164" formatCode="_-* #,##0.00\ [$€]_-;\-* #,##0.00\ [$€]_-;_-* \-??\ [$€]_-;_-@_-"/>
    <numFmt numFmtId="165" formatCode="#,##0.00;\-#,##0.00"/>
    <numFmt numFmtId="166" formatCode="_-* #,##0.00\ _S_I_T_-;\-* #,##0.00\ _S_I_T_-;_-* \-??\ _S_I_T_-;_-@_-"/>
    <numFmt numFmtId="167" formatCode="_(* #,##0.00_);_(* \(#,##0.00\);_(* \-??_);_(@_)"/>
    <numFmt numFmtId="168" formatCode="dd/mmm"/>
    <numFmt numFmtId="169" formatCode="0.000"/>
    <numFmt numFmtId="170" formatCode="#,##0.00\ [$€-1]"/>
    <numFmt numFmtId="171" formatCode="0.0"/>
    <numFmt numFmtId="172" formatCode="#,##0.00\ _€"/>
    <numFmt numFmtId="173" formatCode="_-* #,##0.00\ [$€]_-;\-* #,##0.00\ [$€]_-;_-* &quot;-&quot;??\ [$€]_-;_-@_-"/>
  </numFmts>
  <fonts count="88">
    <font>
      <sz val="12"/>
      <name val="Times New Roman CE"/>
      <family val="1"/>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Century Gothic CE"/>
      <family val="2"/>
    </font>
    <font>
      <sz val="10"/>
      <name val="Arial"/>
      <family val="2"/>
      <charset val="238"/>
    </font>
    <font>
      <i/>
      <sz val="10"/>
      <name val="SL Dutch"/>
    </font>
    <font>
      <sz val="10"/>
      <name val="Arial"/>
      <family val="2"/>
      <charset val="238"/>
    </font>
    <font>
      <sz val="10"/>
      <color indexed="9"/>
      <name val="Arial"/>
      <family val="2"/>
    </font>
    <font>
      <b/>
      <sz val="9"/>
      <name val="Arial"/>
      <family val="2"/>
    </font>
    <font>
      <sz val="10"/>
      <color indexed="8"/>
      <name val="Arial"/>
      <family val="2"/>
    </font>
    <font>
      <sz val="10"/>
      <color indexed="10"/>
      <name val="Arial"/>
      <family val="2"/>
    </font>
    <font>
      <b/>
      <sz val="10"/>
      <color indexed="8"/>
      <name val="Arial"/>
      <family val="2"/>
    </font>
    <font>
      <sz val="12"/>
      <name val="Times New Roman CE"/>
      <family val="1"/>
    </font>
    <font>
      <b/>
      <sz val="18"/>
      <color indexed="62"/>
      <name val="Cambria"/>
      <family val="2"/>
    </font>
    <font>
      <sz val="10"/>
      <name val="Arial CE"/>
      <family val="2"/>
    </font>
    <font>
      <sz val="10"/>
      <color indexed="17"/>
      <name val="Arial"/>
      <family val="2"/>
    </font>
    <font>
      <b/>
      <sz val="10"/>
      <color indexed="63"/>
      <name val="Arial"/>
      <family val="2"/>
    </font>
    <font>
      <b/>
      <sz val="15"/>
      <color indexed="62"/>
      <name val="Arial"/>
      <family val="2"/>
    </font>
    <font>
      <b/>
      <sz val="13"/>
      <color indexed="62"/>
      <name val="Arial"/>
      <family val="2"/>
    </font>
    <font>
      <b/>
      <sz val="11"/>
      <color indexed="62"/>
      <name val="Arial"/>
      <family val="2"/>
    </font>
    <font>
      <sz val="10"/>
      <color indexed="19"/>
      <name val="Arial"/>
      <family val="2"/>
    </font>
    <font>
      <sz val="10"/>
      <color indexed="62"/>
      <name val="Arial"/>
      <family val="2"/>
    </font>
    <font>
      <i/>
      <sz val="10"/>
      <color indexed="23"/>
      <name val="Arial"/>
      <family val="2"/>
    </font>
    <font>
      <b/>
      <sz val="10"/>
      <color indexed="9"/>
      <name val="Arial"/>
      <family val="2"/>
    </font>
    <font>
      <b/>
      <sz val="10"/>
      <color indexed="10"/>
      <name val="Arial"/>
      <family val="2"/>
    </font>
    <font>
      <sz val="10"/>
      <color indexed="20"/>
      <name val="Arial"/>
      <family val="2"/>
    </font>
    <font>
      <sz val="8"/>
      <name val="Times New Roman CE"/>
      <family val="1"/>
    </font>
    <font>
      <b/>
      <sz val="10"/>
      <name val="Arial"/>
      <family val="2"/>
      <charset val="238"/>
    </font>
    <font>
      <sz val="12"/>
      <name val="Times New Roman CE"/>
      <family val="1"/>
      <charset val="238"/>
    </font>
    <font>
      <sz val="10"/>
      <color indexed="8"/>
      <name val="Arial"/>
      <family val="2"/>
      <charset val="238"/>
    </font>
    <font>
      <sz val="10"/>
      <color indexed="9"/>
      <name val="Arial"/>
      <family val="2"/>
      <charset val="238"/>
    </font>
    <font>
      <sz val="10"/>
      <color indexed="17"/>
      <name val="Arial"/>
      <family val="2"/>
      <charset val="238"/>
    </font>
    <font>
      <sz val="10"/>
      <name val="Arial CE"/>
      <family val="2"/>
      <charset val="238"/>
    </font>
    <font>
      <b/>
      <sz val="10"/>
      <color indexed="63"/>
      <name val="Arial"/>
      <family val="2"/>
      <charset val="238"/>
    </font>
    <font>
      <b/>
      <sz val="15"/>
      <color indexed="62"/>
      <name val="Arial"/>
      <family val="2"/>
      <charset val="238"/>
    </font>
    <font>
      <b/>
      <sz val="13"/>
      <color indexed="62"/>
      <name val="Arial"/>
      <family val="2"/>
      <charset val="238"/>
    </font>
    <font>
      <b/>
      <sz val="11"/>
      <color indexed="62"/>
      <name val="Arial"/>
      <family val="2"/>
      <charset val="238"/>
    </font>
    <font>
      <b/>
      <sz val="18"/>
      <color indexed="62"/>
      <name val="Cambria"/>
      <family val="2"/>
      <charset val="238"/>
    </font>
    <font>
      <sz val="10"/>
      <name val="Century Gothic CE"/>
      <family val="2"/>
      <charset val="238"/>
    </font>
    <font>
      <sz val="10"/>
      <color indexed="19"/>
      <name val="Arial"/>
      <family val="2"/>
      <charset val="238"/>
    </font>
    <font>
      <sz val="10"/>
      <color indexed="62"/>
      <name val="Arial"/>
      <family val="2"/>
      <charset val="238"/>
    </font>
    <font>
      <i/>
      <sz val="10"/>
      <name val="SL Dutch"/>
      <charset val="238"/>
    </font>
    <font>
      <sz val="10"/>
      <color indexed="10"/>
      <name val="Arial"/>
      <family val="2"/>
      <charset val="238"/>
    </font>
    <font>
      <i/>
      <sz val="10"/>
      <color indexed="23"/>
      <name val="Arial"/>
      <family val="2"/>
      <charset val="238"/>
    </font>
    <font>
      <b/>
      <sz val="10"/>
      <color indexed="9"/>
      <name val="Arial"/>
      <family val="2"/>
      <charset val="238"/>
    </font>
    <font>
      <b/>
      <sz val="10"/>
      <color indexed="10"/>
      <name val="Arial"/>
      <family val="2"/>
      <charset val="238"/>
    </font>
    <font>
      <sz val="10"/>
      <color indexed="20"/>
      <name val="Arial"/>
      <family val="2"/>
      <charset val="238"/>
    </font>
    <font>
      <sz val="10"/>
      <name val="Arial"/>
      <family val="2"/>
      <charset val="204"/>
    </font>
    <font>
      <b/>
      <sz val="10"/>
      <color indexed="8"/>
      <name val="Arial"/>
      <family val="2"/>
      <charset val="238"/>
    </font>
    <font>
      <b/>
      <sz val="9"/>
      <name val="Arial"/>
      <family val="2"/>
      <charset val="238"/>
    </font>
    <font>
      <sz val="10"/>
      <name val="Arial"/>
      <family val="2"/>
      <charset val="238"/>
    </font>
    <font>
      <sz val="9"/>
      <name val="Arial"/>
      <family val="2"/>
      <charset val="238"/>
    </font>
    <font>
      <b/>
      <i/>
      <sz val="9"/>
      <name val="Arial"/>
      <family val="2"/>
      <charset val="238"/>
    </font>
    <font>
      <b/>
      <sz val="9"/>
      <color indexed="8"/>
      <name val="Arial"/>
      <family val="2"/>
      <charset val="238"/>
    </font>
    <font>
      <sz val="9"/>
      <color indexed="8"/>
      <name val="Arial"/>
      <family val="2"/>
      <charset val="238"/>
    </font>
    <font>
      <sz val="9"/>
      <color indexed="9"/>
      <name val="Arial"/>
      <family val="2"/>
      <charset val="238"/>
    </font>
    <font>
      <sz val="10"/>
      <name val="SLO_Letter_Gothic"/>
      <charset val="238"/>
    </font>
    <font>
      <sz val="10"/>
      <name val="Arial CE"/>
      <charset val="238"/>
    </font>
    <font>
      <sz val="9"/>
      <name val="Arial"/>
      <family val="2"/>
      <charset val="1"/>
    </font>
    <font>
      <sz val="9"/>
      <name val="Times New Roman CE"/>
      <family val="1"/>
    </font>
    <font>
      <i/>
      <sz val="9"/>
      <color indexed="8"/>
      <name val="SL Dutch"/>
      <charset val="238"/>
    </font>
    <font>
      <b/>
      <i/>
      <sz val="9"/>
      <name val="Arial"/>
      <family val="2"/>
    </font>
    <font>
      <sz val="9"/>
      <name val="Arial"/>
      <family val="2"/>
    </font>
    <font>
      <b/>
      <sz val="11"/>
      <color indexed="63"/>
      <name val="Calibri"/>
      <family val="2"/>
      <charset val="238"/>
    </font>
    <font>
      <sz val="10"/>
      <name val="Arial"/>
      <family val="2"/>
      <charset val="238"/>
    </font>
    <font>
      <sz val="12"/>
      <name val="Arial"/>
      <family val="2"/>
      <charset val="238"/>
    </font>
    <font>
      <b/>
      <sz val="8"/>
      <color indexed="9"/>
      <name val="Arial"/>
      <family val="2"/>
      <charset val="238"/>
    </font>
    <font>
      <b/>
      <sz val="11"/>
      <name val="Arial"/>
      <family val="2"/>
      <charset val="238"/>
    </font>
    <font>
      <b/>
      <sz val="14"/>
      <name val="Arial"/>
      <family val="2"/>
      <charset val="238"/>
    </font>
    <font>
      <sz val="14"/>
      <name val="Arial"/>
      <family val="2"/>
      <charset val="238"/>
    </font>
    <font>
      <sz val="14"/>
      <name val="Times New Roman CE"/>
      <family val="1"/>
    </font>
    <font>
      <sz val="9"/>
      <name val="Times New Roman CE"/>
      <family val="1"/>
      <charset val="238"/>
    </font>
    <font>
      <i/>
      <sz val="9"/>
      <name val="Arial"/>
      <family val="2"/>
      <charset val="238"/>
    </font>
    <font>
      <sz val="11"/>
      <color theme="1"/>
      <name val="Calibri"/>
      <family val="2"/>
      <charset val="238"/>
      <scheme val="minor"/>
    </font>
    <font>
      <b/>
      <sz val="10"/>
      <name val="Arial"/>
      <family val="2"/>
    </font>
    <font>
      <b/>
      <sz val="10"/>
      <name val="Arial CE"/>
      <family val="2"/>
      <charset val="238"/>
    </font>
    <font>
      <b/>
      <sz val="10"/>
      <name val="Arial CE"/>
      <charset val="238"/>
    </font>
    <font>
      <sz val="10"/>
      <name val="Arial"/>
      <family val="2"/>
    </font>
    <font>
      <sz val="10"/>
      <name val="SLO_Letter_Gothic"/>
    </font>
    <font>
      <b/>
      <sz val="9"/>
      <color indexed="8"/>
      <name val="Arial"/>
      <family val="2"/>
    </font>
    <font>
      <sz val="9"/>
      <color indexed="10"/>
      <name val="Arial"/>
      <family val="2"/>
    </font>
    <font>
      <b/>
      <sz val="11"/>
      <color indexed="63"/>
      <name val="Calibri"/>
      <family val="2"/>
    </font>
    <font>
      <b/>
      <i/>
      <sz val="10"/>
      <name val="Arial"/>
      <family val="2"/>
      <charset val="238"/>
    </font>
  </fonts>
  <fills count="34">
    <fill>
      <patternFill patternType="none"/>
    </fill>
    <fill>
      <patternFill patternType="gray125"/>
    </fill>
    <fill>
      <patternFill patternType="solid">
        <fgColor indexed="44"/>
        <bgColor indexed="42"/>
      </patternFill>
    </fill>
    <fill>
      <patternFill patternType="solid">
        <fgColor indexed="44"/>
        <bgColor indexed="31"/>
      </patternFill>
    </fill>
    <fill>
      <patternFill patternType="solid">
        <fgColor indexed="29"/>
        <bgColor indexed="45"/>
      </patternFill>
    </fill>
    <fill>
      <patternFill patternType="solid">
        <fgColor indexed="26"/>
        <bgColor indexed="43"/>
      </patternFill>
    </fill>
    <fill>
      <patternFill patternType="solid">
        <fgColor indexed="26"/>
        <bgColor indexed="9"/>
      </patternFill>
    </fill>
    <fill>
      <patternFill patternType="solid">
        <fgColor indexed="31"/>
        <bgColor indexed="27"/>
      </patternFill>
    </fill>
    <fill>
      <patternFill patternType="solid">
        <fgColor indexed="31"/>
        <bgColor indexed="22"/>
      </patternFill>
    </fill>
    <fill>
      <patternFill patternType="solid">
        <fgColor indexed="42"/>
        <bgColor indexed="44"/>
      </patternFill>
    </fill>
    <fill>
      <patternFill patternType="solid">
        <fgColor indexed="42"/>
        <bgColor indexed="27"/>
      </patternFill>
    </fill>
    <fill>
      <patternFill patternType="solid">
        <fgColor indexed="43"/>
        <bgColor indexed="26"/>
      </patternFill>
    </fill>
    <fill>
      <patternFill patternType="solid">
        <fgColor indexed="45"/>
        <bgColor indexed="46"/>
      </patternFill>
    </fill>
    <fill>
      <patternFill patternType="solid">
        <fgColor indexed="45"/>
        <bgColor indexed="29"/>
      </patternFill>
    </fill>
    <fill>
      <patternFill patternType="solid">
        <fgColor indexed="25"/>
        <bgColor indexed="23"/>
      </patternFill>
    </fill>
    <fill>
      <patternFill patternType="solid">
        <fgColor indexed="25"/>
        <bgColor indexed="61"/>
      </patternFill>
    </fill>
    <fill>
      <patternFill patternType="solid">
        <fgColor indexed="50"/>
        <bgColor indexed="19"/>
      </patternFill>
    </fill>
    <fill>
      <patternFill patternType="solid">
        <fgColor indexed="50"/>
        <bgColor indexed="51"/>
      </patternFill>
    </fill>
    <fill>
      <patternFill patternType="solid">
        <fgColor indexed="9"/>
        <bgColor indexed="26"/>
      </patternFill>
    </fill>
    <fill>
      <patternFill patternType="solid">
        <fgColor indexed="22"/>
        <bgColor indexed="31"/>
      </patternFill>
    </fill>
    <fill>
      <patternFill patternType="solid">
        <fgColor indexed="48"/>
        <bgColor indexed="62"/>
      </patternFill>
    </fill>
    <fill>
      <patternFill patternType="solid">
        <fgColor indexed="48"/>
        <bgColor indexed="30"/>
      </patternFill>
    </fill>
    <fill>
      <patternFill patternType="solid">
        <fgColor indexed="54"/>
        <bgColor indexed="23"/>
      </patternFill>
    </fill>
    <fill>
      <patternFill patternType="solid">
        <fgColor indexed="49"/>
        <bgColor indexed="40"/>
      </patternFill>
    </fill>
    <fill>
      <patternFill patternType="solid">
        <fgColor indexed="11"/>
        <bgColor indexed="49"/>
      </patternFill>
    </fill>
    <fill>
      <patternFill patternType="solid">
        <fgColor indexed="10"/>
        <bgColor indexed="60"/>
      </patternFill>
    </fill>
    <fill>
      <patternFill patternType="solid">
        <fgColor indexed="55"/>
        <bgColor indexed="23"/>
      </patternFill>
    </fill>
    <fill>
      <patternFill patternType="solid">
        <fgColor indexed="46"/>
        <bgColor indexed="45"/>
      </patternFill>
    </fill>
    <fill>
      <patternFill patternType="solid">
        <fgColor indexed="46"/>
        <bgColor indexed="24"/>
      </patternFill>
    </fill>
    <fill>
      <patternFill patternType="solid">
        <fgColor indexed="8"/>
        <bgColor indexed="64"/>
      </patternFill>
    </fill>
    <fill>
      <patternFill patternType="solid">
        <fgColor indexed="55"/>
        <bgColor indexed="64"/>
      </patternFill>
    </fill>
    <fill>
      <patternFill patternType="solid">
        <fgColor theme="0" tint="-0.249977111117893"/>
        <bgColor indexed="64"/>
      </patternFill>
    </fill>
    <fill>
      <patternFill patternType="solid">
        <fgColor indexed="9"/>
        <bgColor indexed="60"/>
      </patternFill>
    </fill>
    <fill>
      <patternFill patternType="solid">
        <fgColor theme="0"/>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medium">
        <color indexed="42"/>
      </bottom>
      <diagonal/>
    </border>
    <border>
      <left/>
      <right/>
      <top/>
      <bottom style="thin">
        <color indexed="42"/>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48"/>
      </top>
      <bottom style="double">
        <color indexed="4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64"/>
      </right>
      <top/>
      <bottom style="thin">
        <color indexed="8"/>
      </bottom>
      <diagonal/>
    </border>
    <border>
      <left style="thin">
        <color indexed="8"/>
      </left>
      <right style="thin">
        <color indexed="8"/>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medium">
        <color indexed="64"/>
      </right>
      <top/>
      <bottom/>
      <diagonal/>
    </border>
    <border>
      <left style="thin">
        <color indexed="8"/>
      </left>
      <right style="medium">
        <color indexed="64"/>
      </right>
      <top style="thin">
        <color indexed="8"/>
      </top>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8"/>
      </left>
      <right style="medium">
        <color indexed="64"/>
      </right>
      <top style="thin">
        <color indexed="8"/>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8"/>
      </left>
      <right style="medium">
        <color indexed="64"/>
      </right>
      <top style="medium">
        <color indexed="64"/>
      </top>
      <bottom/>
      <diagonal/>
    </border>
    <border>
      <left/>
      <right style="thin">
        <color indexed="64"/>
      </right>
      <top style="medium">
        <color indexed="64"/>
      </top>
      <bottom/>
      <diagonal/>
    </border>
    <border>
      <left style="thin">
        <color indexed="8"/>
      </left>
      <right style="thin">
        <color indexed="8"/>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8"/>
      </diagonal>
    </border>
    <border>
      <left style="medium">
        <color indexed="64"/>
      </left>
      <right style="thin">
        <color indexed="8"/>
      </right>
      <top style="medium">
        <color indexed="64"/>
      </top>
      <bottom/>
      <diagonal/>
    </border>
    <border>
      <left style="medium">
        <color indexed="64"/>
      </left>
      <right style="thin">
        <color indexed="8"/>
      </right>
      <top/>
      <bottom style="double">
        <color indexed="64"/>
      </bottom>
      <diagonal/>
    </border>
    <border>
      <left style="thin">
        <color indexed="8"/>
      </left>
      <right style="thin">
        <color indexed="8"/>
      </right>
      <top/>
      <bottom style="double">
        <color indexed="64"/>
      </bottom>
      <diagonal/>
    </border>
    <border>
      <left style="medium">
        <color indexed="64"/>
      </left>
      <right style="thin">
        <color indexed="8"/>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8"/>
      </right>
      <top style="medium">
        <color indexed="64"/>
      </top>
      <bottom style="medium">
        <color indexed="8"/>
      </bottom>
      <diagonal/>
    </border>
    <border>
      <left style="medium">
        <color indexed="64"/>
      </left>
      <right style="thin">
        <color indexed="8"/>
      </right>
      <top style="double">
        <color indexed="64"/>
      </top>
      <bottom style="medium">
        <color indexed="64"/>
      </bottom>
      <diagonal/>
    </border>
    <border>
      <left style="thin">
        <color indexed="8"/>
      </left>
      <right style="thin">
        <color indexed="8"/>
      </right>
      <top style="double">
        <color indexed="64"/>
      </top>
      <bottom style="medium">
        <color indexed="64"/>
      </bottom>
      <diagonal/>
    </border>
    <border>
      <left style="thin">
        <color indexed="8"/>
      </left>
      <right style="medium">
        <color indexed="64"/>
      </right>
      <top style="double">
        <color indexed="64"/>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04">
    <xf numFmtId="0" fontId="0" fillId="0" borderId="0"/>
    <xf numFmtId="0" fontId="14" fillId="2" borderId="0" applyNumberFormat="0" applyBorder="0" applyAlignment="0" applyProtection="0"/>
    <xf numFmtId="0" fontId="34" fillId="3" borderId="0" applyNumberFormat="0" applyBorder="0" applyAlignment="0" applyProtection="0"/>
    <xf numFmtId="0" fontId="3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3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34" fillId="10" borderId="0" applyNumberFormat="0" applyBorder="0" applyAlignment="0" applyProtection="0"/>
    <xf numFmtId="0" fontId="3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5"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9" borderId="0" applyNumberFormat="0" applyBorder="0" applyAlignment="0" applyProtection="0"/>
    <xf numFmtId="0" fontId="34" fillId="10" borderId="0" applyNumberFormat="0" applyBorder="0" applyAlignment="0" applyProtection="0"/>
    <xf numFmtId="0" fontId="3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4" borderId="0" applyNumberFormat="0" applyBorder="0" applyAlignment="0" applyProtection="0"/>
    <xf numFmtId="0" fontId="3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1" borderId="0" applyNumberFormat="0" applyBorder="0" applyAlignment="0" applyProtection="0"/>
    <xf numFmtId="0" fontId="3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34" fillId="13" borderId="0" applyNumberFormat="0" applyBorder="0" applyAlignment="0" applyProtection="0"/>
    <xf numFmtId="0" fontId="3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34" fillId="10" borderId="0" applyNumberFormat="0" applyBorder="0" applyAlignment="0" applyProtection="0"/>
    <xf numFmtId="0" fontId="3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5"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35" fillId="15" borderId="0" applyNumberFormat="0" applyBorder="0" applyAlignment="0" applyProtection="0"/>
    <xf numFmtId="0" fontId="35"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35" fillId="17" borderId="0" applyNumberFormat="0" applyBorder="0" applyAlignment="0" applyProtection="0"/>
    <xf numFmtId="0" fontId="35"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2" borderId="0" applyNumberFormat="0" applyBorder="0" applyAlignment="0" applyProtection="0"/>
    <xf numFmtId="0" fontId="35" fillId="13" borderId="0" applyNumberFormat="0" applyBorder="0" applyAlignment="0" applyProtection="0"/>
    <xf numFmtId="0" fontId="35"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35"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65" fontId="17" fillId="0" borderId="0" applyFill="0" applyBorder="0" applyAlignment="0" applyProtection="0"/>
    <xf numFmtId="165" fontId="33" fillId="0" borderId="0" applyFill="0" applyBorder="0" applyAlignment="0" applyProtection="0"/>
    <xf numFmtId="165" fontId="17" fillId="0" borderId="0" applyFill="0" applyBorder="0" applyAlignment="0" applyProtection="0"/>
    <xf numFmtId="165" fontId="17" fillId="0" borderId="0" applyFill="0" applyBorder="0" applyAlignment="0" applyProtection="0"/>
    <xf numFmtId="39" fontId="33" fillId="0" borderId="0" applyFill="0" applyBorder="0" applyAlignment="0" applyProtection="0"/>
    <xf numFmtId="44" fontId="55" fillId="0" borderId="0" applyFill="0" applyBorder="0" applyAlignment="0" applyProtection="0"/>
    <xf numFmtId="44" fontId="9" fillId="0" borderId="0" applyFill="0" applyBorder="0" applyAlignment="0" applyProtection="0"/>
    <xf numFmtId="44" fontId="7" fillId="0" borderId="0" applyFill="0" applyBorder="0" applyAlignment="0" applyProtection="0"/>
    <xf numFmtId="44" fontId="7" fillId="0" borderId="0" applyFill="0" applyBorder="0" applyAlignment="0" applyProtection="0"/>
    <xf numFmtId="44" fontId="9" fillId="0" borderId="0" applyFill="0" applyBorder="0" applyAlignment="0" applyProtection="0"/>
    <xf numFmtId="44" fontId="7" fillId="0" borderId="0" applyFill="0" applyBorder="0" applyAlignment="0" applyProtection="0"/>
    <xf numFmtId="44" fontId="69" fillId="0" borderId="0" applyFill="0" applyBorder="0" applyAlignment="0" applyProtection="0"/>
    <xf numFmtId="44" fontId="7" fillId="0" borderId="0" applyFill="0" applyBorder="0" applyAlignment="0" applyProtection="0"/>
    <xf numFmtId="44" fontId="7" fillId="0" borderId="0" applyFill="0" applyBorder="0" applyAlignment="0" applyProtection="0"/>
    <xf numFmtId="0" fontId="20" fillId="9"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4" fontId="17" fillId="0" borderId="0" applyFill="0" applyBorder="0" applyAlignment="0" applyProtection="0"/>
    <xf numFmtId="164" fontId="19" fillId="0" borderId="0" applyFill="0" applyBorder="0" applyAlignment="0" applyProtection="0"/>
    <xf numFmtId="164" fontId="37" fillId="0" borderId="0" applyFill="0" applyBorder="0" applyAlignment="0" applyProtection="0"/>
    <xf numFmtId="164" fontId="19" fillId="0" borderId="0" applyFill="0" applyBorder="0" applyAlignment="0" applyProtection="0"/>
    <xf numFmtId="164" fontId="19" fillId="0" borderId="0" applyFill="0" applyBorder="0" applyAlignment="0" applyProtection="0"/>
    <xf numFmtId="164" fontId="33" fillId="0" borderId="0" applyFill="0" applyBorder="0" applyAlignment="0" applyProtection="0"/>
    <xf numFmtId="164" fontId="17" fillId="0" borderId="0" applyFill="0" applyBorder="0" applyAlignment="0" applyProtection="0"/>
    <xf numFmtId="164" fontId="17" fillId="0" borderId="0" applyFill="0" applyBorder="0" applyAlignment="0" applyProtection="0"/>
    <xf numFmtId="0" fontId="21" fillId="18" borderId="3" applyNumberFormat="0" applyAlignment="0" applyProtection="0"/>
    <xf numFmtId="0" fontId="38" fillId="18" borderId="3" applyNumberFormat="0" applyAlignment="0" applyProtection="0"/>
    <xf numFmtId="0" fontId="21" fillId="18" borderId="3" applyNumberFormat="0" applyAlignment="0" applyProtection="0"/>
    <xf numFmtId="0" fontId="21" fillId="18" borderId="3" applyNumberFormat="0" applyAlignment="0" applyProtection="0"/>
    <xf numFmtId="0" fontId="22" fillId="0" borderId="4" applyNumberFormat="0" applyFill="0" applyAlignment="0" applyProtection="0"/>
    <xf numFmtId="0" fontId="39"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40"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41"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41"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37" fillId="0" borderId="0"/>
    <xf numFmtId="0" fontId="19" fillId="0" borderId="0"/>
    <xf numFmtId="0" fontId="19" fillId="0" borderId="0"/>
    <xf numFmtId="0" fontId="33" fillId="0" borderId="0"/>
    <xf numFmtId="0" fontId="9" fillId="0" borderId="0"/>
    <xf numFmtId="0" fontId="7" fillId="0" borderId="0"/>
    <xf numFmtId="0" fontId="33" fillId="0" borderId="0"/>
    <xf numFmtId="1" fontId="10" fillId="0" borderId="0"/>
    <xf numFmtId="0" fontId="9" fillId="0" borderId="0"/>
    <xf numFmtId="0" fontId="61" fillId="0" borderId="0"/>
    <xf numFmtId="0" fontId="8" fillId="0" borderId="0"/>
    <xf numFmtId="0" fontId="43" fillId="0" borderId="0"/>
    <xf numFmtId="0" fontId="33" fillId="0" borderId="0"/>
    <xf numFmtId="0" fontId="62" fillId="0" borderId="0"/>
    <xf numFmtId="0" fontId="25" fillId="11" borderId="0" applyNumberFormat="0" applyBorder="0" applyAlignment="0" applyProtection="0"/>
    <xf numFmtId="0" fontId="44"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169" fontId="26" fillId="0" borderId="0">
      <alignment horizontal="right"/>
    </xf>
    <xf numFmtId="169" fontId="45" fillId="0" borderId="0">
      <alignment horizontal="right"/>
    </xf>
    <xf numFmtId="169" fontId="26" fillId="0" borderId="0">
      <alignment horizontal="right"/>
    </xf>
    <xf numFmtId="169" fontId="26" fillId="0" borderId="0">
      <alignment horizontal="right"/>
    </xf>
    <xf numFmtId="0" fontId="17" fillId="0" borderId="0"/>
    <xf numFmtId="0" fontId="33" fillId="0" borderId="0"/>
    <xf numFmtId="0" fontId="17" fillId="0" borderId="0"/>
    <xf numFmtId="0" fontId="17" fillId="0" borderId="0"/>
    <xf numFmtId="0" fontId="7" fillId="0" borderId="0"/>
    <xf numFmtId="0" fontId="9" fillId="0" borderId="0"/>
    <xf numFmtId="0" fontId="7" fillId="0" borderId="0"/>
    <xf numFmtId="0" fontId="55" fillId="0" borderId="0"/>
    <xf numFmtId="0" fontId="9" fillId="0" borderId="0"/>
    <xf numFmtId="0" fontId="7" fillId="0" borderId="0"/>
    <xf numFmtId="0" fontId="7" fillId="0" borderId="0"/>
    <xf numFmtId="0" fontId="9" fillId="0" borderId="0"/>
    <xf numFmtId="0" fontId="7" fillId="0" borderId="0"/>
    <xf numFmtId="0" fontId="69" fillId="0" borderId="0"/>
    <xf numFmtId="0" fontId="7" fillId="0" borderId="0"/>
    <xf numFmtId="0" fontId="7" fillId="0" borderId="0"/>
    <xf numFmtId="0" fontId="17" fillId="0" borderId="0"/>
    <xf numFmtId="0" fontId="78" fillId="0" borderId="0"/>
    <xf numFmtId="0" fontId="62" fillId="0" borderId="0"/>
    <xf numFmtId="0" fontId="9" fillId="0" borderId="0"/>
    <xf numFmtId="0" fontId="7" fillId="0" borderId="0"/>
    <xf numFmtId="0" fontId="9" fillId="0" borderId="0"/>
    <xf numFmtId="0" fontId="7" fillId="0" borderId="0"/>
    <xf numFmtId="0" fontId="17" fillId="0" borderId="0"/>
    <xf numFmtId="1" fontId="10" fillId="0" borderId="0"/>
    <xf numFmtId="1" fontId="46" fillId="0" borderId="0"/>
    <xf numFmtId="1" fontId="10" fillId="0" borderId="0"/>
    <xf numFmtId="1" fontId="10" fillId="0" borderId="0"/>
    <xf numFmtId="0" fontId="19" fillId="5" borderId="7" applyNumberFormat="0" applyAlignment="0" applyProtection="0"/>
    <xf numFmtId="0" fontId="37" fillId="6" borderId="7" applyNumberFormat="0" applyAlignment="0" applyProtection="0"/>
    <xf numFmtId="0" fontId="37" fillId="5" borderId="7" applyNumberFormat="0" applyAlignment="0" applyProtection="0"/>
    <xf numFmtId="0" fontId="19" fillId="5" borderId="7" applyNumberFormat="0" applyAlignment="0" applyProtection="0"/>
    <xf numFmtId="0" fontId="19" fillId="5" borderId="7" applyNumberFormat="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8" fillId="19" borderId="3" applyNumberFormat="0" applyAlignment="0" applyProtection="0"/>
    <xf numFmtId="0" fontId="27" fillId="0" borderId="0" applyNumberFormat="0" applyFill="0" applyBorder="0" applyAlignment="0" applyProtection="0"/>
    <xf numFmtId="0" fontId="48"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2" fillId="20" borderId="0" applyNumberFormat="0" applyBorder="0" applyAlignment="0" applyProtection="0"/>
    <xf numFmtId="0" fontId="35" fillId="21" borderId="0" applyNumberFormat="0" applyBorder="0" applyAlignment="0" applyProtection="0"/>
    <xf numFmtId="0" fontId="35"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4" borderId="0" applyNumberFormat="0" applyBorder="0" applyAlignment="0" applyProtection="0"/>
    <xf numFmtId="0" fontId="35" fillId="15" borderId="0" applyNumberFormat="0" applyBorder="0" applyAlignment="0" applyProtection="0"/>
    <xf numFmtId="0" fontId="35"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35" fillId="17" borderId="0" applyNumberFormat="0" applyBorder="0" applyAlignment="0" applyProtection="0"/>
    <xf numFmtId="0" fontId="35"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2" borderId="0" applyNumberFormat="0" applyBorder="0" applyAlignment="0" applyProtection="0"/>
    <xf numFmtId="0" fontId="35"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5" fillId="24" borderId="0" applyNumberFormat="0" applyBorder="0" applyAlignment="0" applyProtection="0"/>
    <xf numFmtId="0" fontId="35"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5" borderId="0" applyNumberFormat="0" applyBorder="0" applyAlignment="0" applyProtection="0"/>
    <xf numFmtId="0" fontId="35"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5" fillId="0" borderId="8" applyNumberFormat="0" applyFill="0" applyAlignment="0" applyProtection="0"/>
    <xf numFmtId="0" fontId="47"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28" fillId="26" borderId="2" applyNumberFormat="0" applyAlignment="0" applyProtection="0"/>
    <xf numFmtId="0" fontId="49" fillId="26" borderId="2" applyNumberFormat="0" applyAlignment="0" applyProtection="0"/>
    <xf numFmtId="0" fontId="28" fillId="26" borderId="2" applyNumberFormat="0" applyAlignment="0" applyProtection="0"/>
    <xf numFmtId="0" fontId="28" fillId="26" borderId="2" applyNumberFormat="0" applyAlignment="0" applyProtection="0"/>
    <xf numFmtId="0" fontId="29" fillId="18" borderId="1" applyNumberFormat="0" applyAlignment="0" applyProtection="0"/>
    <xf numFmtId="0" fontId="50" fillId="18" borderId="1" applyNumberFormat="0" applyAlignment="0" applyProtection="0"/>
    <xf numFmtId="0" fontId="29" fillId="18" borderId="1" applyNumberFormat="0" applyAlignment="0" applyProtection="0"/>
    <xf numFmtId="0" fontId="29" fillId="18" borderId="1" applyNumberFormat="0" applyAlignment="0" applyProtection="0"/>
    <xf numFmtId="0" fontId="30" fillId="27" borderId="0" applyNumberFormat="0" applyBorder="0" applyAlignment="0" applyProtection="0"/>
    <xf numFmtId="0" fontId="51" fillId="28" borderId="0" applyNumberFormat="0" applyBorder="0" applyAlignment="0" applyProtection="0"/>
    <xf numFmtId="0" fontId="51"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1" fillId="0" borderId="0"/>
    <xf numFmtId="0" fontId="52" fillId="0" borderId="0"/>
    <xf numFmtId="0" fontId="9" fillId="0" borderId="0"/>
    <xf numFmtId="0" fontId="7" fillId="0" borderId="0"/>
    <xf numFmtId="0" fontId="7" fillId="0" borderId="0"/>
    <xf numFmtId="0" fontId="7" fillId="0" borderId="0"/>
    <xf numFmtId="165" fontId="33" fillId="0" borderId="0" applyFill="0" applyBorder="0" applyAlignment="0" applyProtection="0"/>
    <xf numFmtId="0" fontId="26" fillId="11" borderId="1" applyNumberFormat="0" applyAlignment="0" applyProtection="0"/>
    <xf numFmtId="0" fontId="45" fillId="11" borderId="1" applyNumberFormat="0" applyAlignment="0" applyProtection="0"/>
    <xf numFmtId="0" fontId="26" fillId="11" borderId="1" applyNumberFormat="0" applyAlignment="0" applyProtection="0"/>
    <xf numFmtId="0" fontId="26" fillId="11" borderId="1" applyNumberFormat="0" applyAlignment="0" applyProtection="0"/>
    <xf numFmtId="0" fontId="16" fillId="0" borderId="9" applyNumberFormat="0" applyFill="0" applyAlignment="0" applyProtection="0"/>
    <xf numFmtId="0" fontId="53"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 fillId="0" borderId="0"/>
    <xf numFmtId="0" fontId="7" fillId="0" borderId="0"/>
    <xf numFmtId="0" fontId="5"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ill="0" applyBorder="0" applyAlignment="0" applyProtection="0"/>
    <xf numFmtId="44" fontId="7" fillId="0" borderId="0" applyFill="0" applyBorder="0" applyAlignment="0" applyProtection="0"/>
    <xf numFmtId="44" fontId="7" fillId="0" borderId="0" applyFill="0" applyBorder="0" applyAlignment="0" applyProtection="0"/>
    <xf numFmtId="44" fontId="7" fillId="0" borderId="0" applyFill="0" applyBorder="0" applyAlignment="0" applyProtection="0"/>
    <xf numFmtId="0" fontId="3"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17" fillId="0" borderId="0"/>
    <xf numFmtId="0" fontId="17" fillId="0" borderId="0"/>
    <xf numFmtId="165" fontId="17" fillId="0" borderId="0" applyFill="0" applyBorder="0" applyAlignment="0" applyProtection="0"/>
    <xf numFmtId="0" fontId="8" fillId="0" borderId="0"/>
    <xf numFmtId="0" fontId="83" fillId="0" borderId="0"/>
    <xf numFmtId="44" fontId="82" fillId="0" borderId="0" applyFill="0" applyBorder="0" applyAlignment="0" applyProtection="0"/>
    <xf numFmtId="0" fontId="86" fillId="19" borderId="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69">
    <xf numFmtId="0" fontId="0" fillId="0" borderId="0" xfId="0"/>
    <xf numFmtId="0" fontId="54" fillId="0" borderId="11" xfId="162" applyFont="1" applyFill="1" applyBorder="1" applyAlignment="1" applyProtection="1">
      <alignment horizontal="right" vertical="center" wrapText="1"/>
    </xf>
    <xf numFmtId="49" fontId="54" fillId="0" borderId="10" xfId="162" applyNumberFormat="1" applyFont="1" applyFill="1" applyBorder="1" applyAlignment="1" applyProtection="1">
      <alignment horizontal="right" vertical="top" wrapText="1"/>
    </xf>
    <xf numFmtId="2" fontId="56" fillId="0" borderId="0" xfId="87" applyNumberFormat="1" applyFont="1" applyFill="1" applyBorder="1" applyAlignment="1" applyProtection="1">
      <alignment horizontal="center"/>
    </xf>
    <xf numFmtId="49" fontId="54" fillId="0" borderId="17" xfId="162" applyNumberFormat="1" applyFont="1" applyFill="1" applyBorder="1" applyAlignment="1" applyProtection="1">
      <alignment horizontal="right" vertical="top" wrapText="1"/>
    </xf>
    <xf numFmtId="0" fontId="54" fillId="0" borderId="18" xfId="162" applyFont="1" applyFill="1" applyBorder="1" applyAlignment="1" applyProtection="1">
      <alignment horizontal="center" vertical="center" wrapText="1"/>
    </xf>
    <xf numFmtId="2" fontId="54" fillId="0" borderId="18" xfId="162" applyNumberFormat="1" applyFont="1" applyFill="1" applyBorder="1" applyAlignment="1" applyProtection="1">
      <alignment horizontal="center" vertical="center" wrapText="1"/>
    </xf>
    <xf numFmtId="49" fontId="54" fillId="0" borderId="11" xfId="162" applyNumberFormat="1" applyFont="1" applyFill="1" applyBorder="1" applyAlignment="1" applyProtection="1">
      <alignment horizontal="left" vertical="top" wrapText="1"/>
    </xf>
    <xf numFmtId="49" fontId="54" fillId="0" borderId="18" xfId="162" applyNumberFormat="1" applyFont="1" applyFill="1" applyBorder="1" applyAlignment="1" applyProtection="1">
      <alignment horizontal="left" vertical="top" wrapText="1"/>
    </xf>
    <xf numFmtId="2" fontId="54" fillId="0" borderId="11" xfId="162" applyNumberFormat="1" applyFont="1" applyFill="1" applyBorder="1" applyAlignment="1" applyProtection="1">
      <alignment vertical="center" wrapText="1"/>
    </xf>
    <xf numFmtId="166" fontId="74" fillId="0" borderId="0" xfId="87" applyNumberFormat="1" applyFont="1" applyFill="1" applyBorder="1" applyAlignment="1" applyProtection="1"/>
    <xf numFmtId="2" fontId="74" fillId="0" borderId="0" xfId="87" applyNumberFormat="1" applyFont="1" applyFill="1" applyBorder="1" applyAlignment="1" applyProtection="1">
      <alignment horizontal="right"/>
    </xf>
    <xf numFmtId="0" fontId="54" fillId="0" borderId="0" xfId="162" applyFont="1" applyFill="1" applyBorder="1" applyAlignment="1" applyProtection="1">
      <alignment horizontal="left" vertical="top" wrapText="1"/>
    </xf>
    <xf numFmtId="0" fontId="54" fillId="0" borderId="13" xfId="162" applyFont="1" applyFill="1" applyBorder="1" applyAlignment="1" applyProtection="1">
      <alignment horizontal="left" vertical="top" wrapText="1"/>
    </xf>
    <xf numFmtId="0" fontId="71" fillId="29" borderId="25" xfId="152" applyFont="1" applyFill="1" applyBorder="1" applyAlignment="1" applyProtection="1">
      <alignment horizontal="center" vertical="center" wrapText="1"/>
    </xf>
    <xf numFmtId="0" fontId="71" fillId="29" borderId="21" xfId="152" applyFont="1" applyFill="1" applyBorder="1" applyAlignment="1" applyProtection="1">
      <alignment horizontal="center" vertical="center" wrapText="1"/>
    </xf>
    <xf numFmtId="0" fontId="71" fillId="29" borderId="26" xfId="152" applyFont="1" applyFill="1" applyBorder="1" applyAlignment="1" applyProtection="1">
      <alignment horizontal="center" vertical="center" wrapText="1"/>
    </xf>
    <xf numFmtId="4" fontId="71" fillId="29" borderId="21" xfId="152" applyNumberFormat="1" applyFont="1" applyFill="1" applyBorder="1" applyAlignment="1" applyProtection="1">
      <alignment horizontal="center" vertical="center" wrapText="1"/>
    </xf>
    <xf numFmtId="0" fontId="70" fillId="0" borderId="0" xfId="151" applyFont="1" applyAlignment="1" applyProtection="1">
      <alignment horizontal="center"/>
    </xf>
    <xf numFmtId="0" fontId="70" fillId="0" borderId="0" xfId="151" applyFont="1" applyProtection="1"/>
    <xf numFmtId="0" fontId="54" fillId="0" borderId="0" xfId="151" applyFont="1" applyAlignment="1" applyProtection="1">
      <alignment horizontal="left"/>
    </xf>
    <xf numFmtId="0" fontId="56" fillId="0" borderId="0" xfId="151" applyFont="1" applyProtection="1"/>
    <xf numFmtId="0" fontId="72" fillId="0" borderId="0" xfId="151" applyFont="1" applyAlignment="1" applyProtection="1">
      <alignment horizontal="center"/>
    </xf>
    <xf numFmtId="4" fontId="70" fillId="0" borderId="0" xfId="151" applyNumberFormat="1" applyFont="1" applyProtection="1"/>
    <xf numFmtId="4" fontId="56" fillId="0" borderId="0" xfId="151" applyNumberFormat="1" applyFont="1" applyProtection="1"/>
    <xf numFmtId="2" fontId="35" fillId="0" borderId="11" xfId="254" applyNumberFormat="1" applyFont="1" applyFill="1" applyBorder="1" applyAlignment="1" applyProtection="1">
      <alignment horizontal="center"/>
    </xf>
    <xf numFmtId="0" fontId="54" fillId="0" borderId="27" xfId="162" applyFont="1" applyFill="1" applyBorder="1" applyAlignment="1" applyProtection="1">
      <alignment horizontal="center" vertical="center" wrapText="1"/>
    </xf>
    <xf numFmtId="0" fontId="56" fillId="0" borderId="0" xfId="0" applyFont="1" applyBorder="1" applyProtection="1"/>
    <xf numFmtId="0" fontId="54" fillId="0" borderId="0" xfId="162" applyFont="1" applyFill="1" applyProtection="1"/>
    <xf numFmtId="0" fontId="54" fillId="0" borderId="27" xfId="162" applyFont="1" applyFill="1" applyBorder="1" applyAlignment="1" applyProtection="1">
      <alignment horizontal="center" vertical="center" wrapText="1"/>
      <protection locked="0"/>
    </xf>
    <xf numFmtId="49" fontId="74" fillId="0" borderId="0" xfId="0" applyNumberFormat="1" applyFont="1" applyBorder="1" applyAlignment="1" applyProtection="1">
      <alignment horizontal="right" vertical="top"/>
    </xf>
    <xf numFmtId="0" fontId="74" fillId="0" borderId="0" xfId="0" applyFont="1" applyBorder="1" applyProtection="1"/>
    <xf numFmtId="0" fontId="74" fillId="0" borderId="0" xfId="0" applyFont="1" applyBorder="1" applyAlignment="1" applyProtection="1"/>
    <xf numFmtId="0" fontId="74" fillId="0" borderId="0" xfId="0" applyFont="1" applyProtection="1"/>
    <xf numFmtId="49" fontId="74" fillId="0" borderId="22" xfId="0" applyNumberFormat="1" applyFont="1" applyBorder="1" applyAlignment="1" applyProtection="1">
      <alignment horizontal="right"/>
    </xf>
    <xf numFmtId="0" fontId="74" fillId="0" borderId="22" xfId="0" applyFont="1" applyBorder="1" applyProtection="1"/>
    <xf numFmtId="2" fontId="74" fillId="0" borderId="22" xfId="0" applyNumberFormat="1" applyFont="1" applyFill="1" applyBorder="1" applyProtection="1"/>
    <xf numFmtId="49" fontId="9" fillId="0" borderId="22" xfId="0" applyNumberFormat="1" applyFont="1" applyBorder="1" applyAlignment="1" applyProtection="1">
      <alignment horizontal="right"/>
    </xf>
    <xf numFmtId="2" fontId="9" fillId="0" borderId="22" xfId="0" applyNumberFormat="1" applyFont="1" applyFill="1" applyBorder="1" applyProtection="1"/>
    <xf numFmtId="0" fontId="9" fillId="0" borderId="22" xfId="0" applyFont="1" applyBorder="1" applyProtection="1"/>
    <xf numFmtId="0" fontId="9" fillId="30" borderId="22" xfId="0" applyFont="1" applyFill="1" applyBorder="1" applyProtection="1"/>
    <xf numFmtId="0" fontId="9" fillId="0" borderId="22" xfId="0" applyFont="1" applyBorder="1" applyAlignment="1" applyProtection="1">
      <alignment wrapText="1"/>
    </xf>
    <xf numFmtId="4" fontId="32" fillId="0" borderId="22" xfId="0" applyNumberFormat="1" applyFont="1" applyBorder="1" applyProtection="1"/>
    <xf numFmtId="49" fontId="9" fillId="0" borderId="42" xfId="0" applyNumberFormat="1" applyFont="1" applyBorder="1" applyAlignment="1" applyProtection="1">
      <alignment horizontal="right"/>
    </xf>
    <xf numFmtId="2" fontId="9" fillId="0" borderId="42" xfId="0" applyNumberFormat="1" applyFont="1" applyFill="1" applyBorder="1" applyProtection="1"/>
    <xf numFmtId="0" fontId="9" fillId="0" borderId="42" xfId="0" applyFont="1" applyBorder="1" applyProtection="1"/>
    <xf numFmtId="0" fontId="9" fillId="30" borderId="42" xfId="0" applyFont="1" applyFill="1" applyBorder="1" applyProtection="1"/>
    <xf numFmtId="49" fontId="9" fillId="0" borderId="36" xfId="0" applyNumberFormat="1" applyFont="1" applyBorder="1" applyAlignment="1" applyProtection="1">
      <alignment horizontal="right"/>
    </xf>
    <xf numFmtId="0" fontId="32" fillId="0" borderId="36" xfId="0" applyFont="1" applyBorder="1" applyAlignment="1" applyProtection="1">
      <alignment wrapText="1"/>
    </xf>
    <xf numFmtId="2" fontId="32" fillId="0" borderId="36" xfId="0" applyNumberFormat="1" applyFont="1" applyFill="1" applyBorder="1" applyProtection="1"/>
    <xf numFmtId="4" fontId="32" fillId="0" borderId="36" xfId="0" applyNumberFormat="1" applyFont="1" applyBorder="1" applyProtection="1"/>
    <xf numFmtId="0" fontId="32" fillId="30" borderId="36" xfId="0" applyFont="1" applyFill="1" applyBorder="1" applyProtection="1"/>
    <xf numFmtId="0" fontId="32" fillId="30" borderId="22" xfId="0" applyFont="1" applyFill="1" applyBorder="1" applyProtection="1"/>
    <xf numFmtId="49" fontId="9" fillId="0" borderId="37" xfId="0" applyNumberFormat="1" applyFont="1" applyBorder="1" applyAlignment="1" applyProtection="1">
      <alignment horizontal="right"/>
    </xf>
    <xf numFmtId="0" fontId="9" fillId="0" borderId="37" xfId="0" applyFont="1" applyBorder="1" applyProtection="1"/>
    <xf numFmtId="2" fontId="9" fillId="0" borderId="37" xfId="0" applyNumberFormat="1" applyFont="1" applyFill="1" applyBorder="1" applyProtection="1"/>
    <xf numFmtId="49" fontId="32" fillId="0" borderId="20" xfId="0" applyNumberFormat="1" applyFont="1" applyBorder="1" applyAlignment="1" applyProtection="1">
      <alignment horizontal="right"/>
    </xf>
    <xf numFmtId="2" fontId="32" fillId="0" borderId="14" xfId="0" applyNumberFormat="1" applyFont="1" applyFill="1" applyBorder="1" applyProtection="1"/>
    <xf numFmtId="4" fontId="32" fillId="0" borderId="14" xfId="0" applyNumberFormat="1" applyFont="1" applyBorder="1" applyProtection="1"/>
    <xf numFmtId="4" fontId="32" fillId="0" borderId="15" xfId="0" applyNumberFormat="1" applyFont="1" applyBorder="1" applyProtection="1"/>
    <xf numFmtId="0" fontId="9" fillId="0" borderId="36" xfId="0" applyFont="1" applyBorder="1" applyProtection="1"/>
    <xf numFmtId="2" fontId="9" fillId="0" borderId="36" xfId="0" applyNumberFormat="1" applyFont="1" applyFill="1" applyBorder="1" applyProtection="1"/>
    <xf numFmtId="49" fontId="74" fillId="0" borderId="0" xfId="0" applyNumberFormat="1" applyFont="1" applyAlignment="1" applyProtection="1">
      <alignment horizontal="right"/>
    </xf>
    <xf numFmtId="2" fontId="74" fillId="0" borderId="0" xfId="0" applyNumberFormat="1" applyFont="1" applyFill="1" applyProtection="1"/>
    <xf numFmtId="2" fontId="56" fillId="0" borderId="0" xfId="0" applyNumberFormat="1" applyFont="1" applyFill="1" applyProtection="1"/>
    <xf numFmtId="0" fontId="56" fillId="0" borderId="0" xfId="149" applyFont="1" applyFill="1" applyBorder="1" applyAlignment="1" applyProtection="1">
      <alignment vertical="top" wrapText="1"/>
    </xf>
    <xf numFmtId="2" fontId="56" fillId="0" borderId="0" xfId="149" applyNumberFormat="1" applyFont="1" applyFill="1" applyBorder="1" applyAlignment="1" applyProtection="1">
      <alignment horizontal="right"/>
    </xf>
    <xf numFmtId="49" fontId="54" fillId="0" borderId="0" xfId="0" applyNumberFormat="1" applyFont="1" applyFill="1" applyBorder="1" applyAlignment="1" applyProtection="1">
      <alignment horizontal="left" vertical="top"/>
    </xf>
    <xf numFmtId="0" fontId="56" fillId="0" borderId="0" xfId="0" applyFont="1" applyFill="1" applyBorder="1" applyAlignment="1" applyProtection="1">
      <alignment horizontal="center"/>
    </xf>
    <xf numFmtId="49" fontId="54" fillId="0" borderId="0" xfId="150" applyNumberFormat="1" applyFont="1" applyFill="1" applyBorder="1" applyAlignment="1" applyProtection="1">
      <alignment horizontal="left" vertical="top"/>
    </xf>
    <xf numFmtId="49" fontId="32" fillId="0" borderId="11" xfId="142" applyNumberFormat="1" applyFont="1" applyFill="1" applyBorder="1" applyAlignment="1" applyProtection="1">
      <alignment horizontal="left" vertical="top"/>
    </xf>
    <xf numFmtId="0" fontId="32" fillId="0" borderId="11" xfId="142" applyFont="1" applyFill="1" applyBorder="1" applyAlignment="1" applyProtection="1">
      <alignment horizontal="center"/>
    </xf>
    <xf numFmtId="49" fontId="54" fillId="0" borderId="10" xfId="150" applyNumberFormat="1" applyFont="1" applyFill="1" applyBorder="1" applyAlignment="1" applyProtection="1">
      <alignment horizontal="right" vertical="top"/>
    </xf>
    <xf numFmtId="168" fontId="54" fillId="0" borderId="11" xfId="150" applyNumberFormat="1" applyFont="1" applyFill="1" applyBorder="1" applyAlignment="1" applyProtection="1">
      <alignment vertical="top" wrapText="1"/>
    </xf>
    <xf numFmtId="2" fontId="54" fillId="0" borderId="11" xfId="150" applyNumberFormat="1" applyFont="1" applyFill="1" applyBorder="1" applyAlignment="1" applyProtection="1">
      <alignment horizontal="center"/>
    </xf>
    <xf numFmtId="0" fontId="54" fillId="0" borderId="11" xfId="150" applyFont="1" applyFill="1" applyBorder="1" applyAlignment="1" applyProtection="1">
      <alignment horizontal="center"/>
    </xf>
    <xf numFmtId="49" fontId="54" fillId="0" borderId="10" xfId="0" applyNumberFormat="1" applyFont="1" applyFill="1" applyBorder="1" applyAlignment="1" applyProtection="1">
      <alignment horizontal="right" vertical="top"/>
    </xf>
    <xf numFmtId="4" fontId="54" fillId="0" borderId="11" xfId="150" applyNumberFormat="1" applyFont="1" applyFill="1" applyBorder="1" applyAlignment="1" applyProtection="1">
      <alignment vertical="top" wrapText="1"/>
    </xf>
    <xf numFmtId="0" fontId="54" fillId="0" borderId="41" xfId="150" applyNumberFormat="1" applyFont="1" applyFill="1" applyBorder="1" applyAlignment="1" applyProtection="1">
      <alignment horizontal="left" vertical="top"/>
    </xf>
    <xf numFmtId="2" fontId="56" fillId="0" borderId="0" xfId="0" applyNumberFormat="1" applyFont="1" applyFill="1" applyBorder="1" applyAlignment="1" applyProtection="1">
      <alignment horizontal="right"/>
    </xf>
    <xf numFmtId="2" fontId="7" fillId="0" borderId="23" xfId="0" applyNumberFormat="1" applyFont="1" applyFill="1" applyBorder="1" applyAlignment="1" applyProtection="1">
      <alignment horizontal="right"/>
    </xf>
    <xf numFmtId="2" fontId="56" fillId="0" borderId="0" xfId="0" applyNumberFormat="1" applyFont="1" applyFill="1" applyBorder="1" applyProtection="1"/>
    <xf numFmtId="172" fontId="56" fillId="0" borderId="0" xfId="0" applyNumberFormat="1" applyFont="1" applyFill="1" applyBorder="1" applyProtection="1">
      <protection locked="0"/>
    </xf>
    <xf numFmtId="49" fontId="54" fillId="0" borderId="11" xfId="150" applyNumberFormat="1" applyFont="1" applyFill="1" applyBorder="1" applyAlignment="1" applyProtection="1">
      <alignment horizontal="left" vertical="top"/>
    </xf>
    <xf numFmtId="49" fontId="54" fillId="0" borderId="0" xfId="0" applyNumberFormat="1" applyFont="1" applyFill="1" applyBorder="1" applyAlignment="1" applyProtection="1">
      <alignment horizontal="left" vertical="top" wrapText="1"/>
    </xf>
    <xf numFmtId="49" fontId="56" fillId="0" borderId="0" xfId="0" applyNumberFormat="1" applyFont="1" applyFill="1" applyBorder="1" applyAlignment="1" applyProtection="1">
      <alignment horizontal="left" wrapText="1"/>
    </xf>
    <xf numFmtId="49" fontId="32" fillId="0" borderId="10" xfId="0" applyNumberFormat="1" applyFont="1" applyFill="1" applyBorder="1" applyAlignment="1" applyProtection="1">
      <alignment horizontal="right" vertical="top"/>
    </xf>
    <xf numFmtId="0" fontId="13" fillId="0" borderId="0" xfId="0" applyFont="1" applyFill="1" applyBorder="1" applyAlignment="1" applyProtection="1">
      <alignment horizontal="left" vertical="top" wrapText="1"/>
    </xf>
    <xf numFmtId="0" fontId="13" fillId="0" borderId="0" xfId="149" applyFont="1" applyFill="1" applyBorder="1" applyAlignment="1" applyProtection="1">
      <alignment vertical="top" wrapText="1"/>
    </xf>
    <xf numFmtId="2" fontId="13" fillId="0" borderId="0" xfId="149" applyNumberFormat="1" applyFont="1" applyFill="1" applyBorder="1" applyAlignment="1" applyProtection="1">
      <alignment horizontal="right"/>
    </xf>
    <xf numFmtId="0" fontId="13" fillId="0" borderId="0" xfId="149" applyFont="1" applyFill="1" applyBorder="1" applyAlignment="1" applyProtection="1">
      <alignment horizontal="center"/>
    </xf>
    <xf numFmtId="172" fontId="54" fillId="0" borderId="11" xfId="150" applyNumberFormat="1" applyFont="1" applyFill="1" applyBorder="1" applyAlignment="1" applyProtection="1">
      <alignment horizontal="center"/>
    </xf>
    <xf numFmtId="49" fontId="54" fillId="0" borderId="49" xfId="0" applyNumberFormat="1" applyFont="1" applyFill="1" applyBorder="1" applyAlignment="1" applyProtection="1">
      <alignment horizontal="right" vertical="top"/>
    </xf>
    <xf numFmtId="0" fontId="58" fillId="0" borderId="38" xfId="142" applyNumberFormat="1" applyFont="1" applyFill="1" applyBorder="1" applyAlignment="1" applyProtection="1">
      <alignment horizontal="left" vertical="top" wrapText="1"/>
    </xf>
    <xf numFmtId="0" fontId="59" fillId="0" borderId="33" xfId="0" applyFont="1" applyFill="1" applyBorder="1" applyAlignment="1" applyProtection="1">
      <alignment vertical="top" wrapText="1"/>
    </xf>
    <xf numFmtId="4" fontId="56" fillId="0" borderId="33" xfId="142" applyNumberFormat="1" applyFont="1" applyFill="1" applyBorder="1" applyProtection="1"/>
    <xf numFmtId="49" fontId="56" fillId="0" borderId="33" xfId="142" applyNumberFormat="1" applyFont="1" applyFill="1" applyBorder="1" applyAlignment="1" applyProtection="1">
      <alignment horizontal="center"/>
    </xf>
    <xf numFmtId="0" fontId="58" fillId="0" borderId="51" xfId="142" applyNumberFormat="1" applyFont="1" applyFill="1" applyBorder="1" applyAlignment="1" applyProtection="1">
      <alignment horizontal="left" vertical="top" wrapText="1"/>
    </xf>
    <xf numFmtId="0" fontId="7" fillId="0" borderId="29" xfId="0" applyFont="1" applyFill="1" applyBorder="1" applyAlignment="1" applyProtection="1">
      <alignment vertical="center" wrapText="1"/>
    </xf>
    <xf numFmtId="0" fontId="7" fillId="0" borderId="23" xfId="149" applyFont="1" applyBorder="1" applyAlignment="1" applyProtection="1">
      <alignment horizontal="center"/>
    </xf>
    <xf numFmtId="0" fontId="7" fillId="0" borderId="51" xfId="0" applyFont="1" applyFill="1" applyBorder="1" applyAlignment="1" applyProtection="1">
      <alignment horizontal="left" vertical="center" wrapText="1"/>
    </xf>
    <xf numFmtId="0" fontId="7" fillId="0" borderId="23" xfId="149" applyFont="1" applyFill="1" applyBorder="1" applyAlignment="1" applyProtection="1">
      <alignment vertical="center" wrapText="1"/>
    </xf>
    <xf numFmtId="0" fontId="7" fillId="0" borderId="23" xfId="149" applyFont="1" applyFill="1" applyBorder="1" applyAlignment="1" applyProtection="1">
      <alignment horizontal="center"/>
    </xf>
    <xf numFmtId="10" fontId="7" fillId="0" borderId="23" xfId="149" applyNumberFormat="1" applyFont="1" applyBorder="1" applyAlignment="1" applyProtection="1">
      <alignment vertical="center" wrapText="1"/>
    </xf>
    <xf numFmtId="49" fontId="56" fillId="0" borderId="0" xfId="149" applyNumberFormat="1" applyFont="1" applyFill="1" applyBorder="1" applyAlignment="1" applyProtection="1">
      <alignment horizontal="center" vertical="top"/>
    </xf>
    <xf numFmtId="0" fontId="56" fillId="0" borderId="0" xfId="0" applyFont="1" applyFill="1" applyBorder="1" applyAlignment="1" applyProtection="1">
      <alignment vertical="top" wrapText="1"/>
    </xf>
    <xf numFmtId="4" fontId="56" fillId="0" borderId="0" xfId="87" applyNumberFormat="1" applyFont="1" applyFill="1" applyBorder="1" applyAlignment="1" applyProtection="1">
      <alignment horizontal="center"/>
      <protection locked="0"/>
    </xf>
    <xf numFmtId="4" fontId="56" fillId="0" borderId="0" xfId="149" applyNumberFormat="1" applyFont="1" applyFill="1" applyBorder="1" applyAlignment="1" applyProtection="1">
      <alignment horizontal="center"/>
      <protection locked="0"/>
    </xf>
    <xf numFmtId="0" fontId="54" fillId="0" borderId="11" xfId="162" applyFont="1" applyFill="1" applyBorder="1" applyAlignment="1" applyProtection="1">
      <alignment horizontal="center" vertical="center" wrapText="1"/>
      <protection locked="0"/>
    </xf>
    <xf numFmtId="4" fontId="54" fillId="0" borderId="18" xfId="162" applyNumberFormat="1" applyFont="1" applyFill="1" applyBorder="1" applyAlignment="1" applyProtection="1">
      <alignment horizontal="center" vertical="center" wrapText="1"/>
      <protection locked="0"/>
    </xf>
    <xf numFmtId="4" fontId="54" fillId="0" borderId="11" xfId="150" applyNumberFormat="1" applyFont="1" applyFill="1" applyBorder="1" applyAlignment="1" applyProtection="1">
      <alignment horizontal="center"/>
      <protection locked="0"/>
    </xf>
    <xf numFmtId="4" fontId="56" fillId="0" borderId="33" xfId="142" applyNumberFormat="1" applyFont="1" applyFill="1" applyBorder="1" applyAlignment="1" applyProtection="1">
      <alignment horizontal="right"/>
      <protection locked="0"/>
    </xf>
    <xf numFmtId="4" fontId="7" fillId="0" borderId="23" xfId="149" applyNumberFormat="1" applyFont="1" applyBorder="1" applyAlignment="1" applyProtection="1">
      <alignment horizontal="right"/>
      <protection locked="0"/>
    </xf>
    <xf numFmtId="4" fontId="56" fillId="0" borderId="11" xfId="150" applyNumberFormat="1" applyFont="1" applyFill="1" applyBorder="1" applyAlignment="1" applyProtection="1">
      <alignment horizontal="center"/>
      <protection locked="0"/>
    </xf>
    <xf numFmtId="0" fontId="56" fillId="0" borderId="0" xfId="150" applyFont="1" applyFill="1" applyBorder="1" applyAlignment="1" applyProtection="1">
      <alignment horizontal="center"/>
    </xf>
    <xf numFmtId="49" fontId="54" fillId="0" borderId="47" xfId="150" applyNumberFormat="1" applyFont="1" applyFill="1" applyBorder="1" applyAlignment="1" applyProtection="1">
      <alignment horizontal="right" vertical="top"/>
    </xf>
    <xf numFmtId="0" fontId="54" fillId="0" borderId="27" xfId="150" applyNumberFormat="1" applyFont="1" applyFill="1" applyBorder="1" applyAlignment="1" applyProtection="1">
      <alignment horizontal="left" vertical="top"/>
    </xf>
    <xf numFmtId="172" fontId="54" fillId="0" borderId="27" xfId="150" applyNumberFormat="1" applyFont="1" applyFill="1" applyBorder="1" applyAlignment="1" applyProtection="1">
      <alignment horizontal="center"/>
    </xf>
    <xf numFmtId="0" fontId="54" fillId="0" borderId="27" xfId="150" applyFont="1" applyFill="1" applyBorder="1" applyAlignment="1" applyProtection="1">
      <alignment horizontal="center"/>
    </xf>
    <xf numFmtId="4" fontId="54" fillId="0" borderId="27" xfId="150" applyNumberFormat="1" applyFont="1" applyFill="1" applyBorder="1" applyAlignment="1" applyProtection="1">
      <alignment horizontal="center"/>
      <protection locked="0"/>
    </xf>
    <xf numFmtId="4" fontId="56" fillId="0" borderId="0" xfId="150" applyNumberFormat="1" applyFont="1" applyFill="1" applyBorder="1" applyAlignment="1" applyProtection="1">
      <alignment horizontal="center"/>
      <protection locked="0"/>
    </xf>
    <xf numFmtId="167" fontId="54" fillId="0" borderId="11" xfId="254" applyNumberFormat="1" applyFont="1" applyFill="1" applyBorder="1" applyAlignment="1" applyProtection="1">
      <alignment horizontal="left"/>
    </xf>
    <xf numFmtId="0" fontId="54" fillId="0" borderId="11" xfId="162" applyFont="1" applyFill="1" applyBorder="1" applyAlignment="1" applyProtection="1">
      <alignment horizontal="center" vertical="center" wrapText="1"/>
    </xf>
    <xf numFmtId="167" fontId="32" fillId="0" borderId="11" xfId="254" applyNumberFormat="1" applyFont="1" applyFill="1" applyBorder="1" applyAlignment="1" applyProtection="1">
      <alignment horizontal="left"/>
    </xf>
    <xf numFmtId="49" fontId="54" fillId="0" borderId="0" xfId="149" applyNumberFormat="1" applyFont="1" applyFill="1" applyBorder="1" applyAlignment="1" applyProtection="1">
      <alignment horizontal="right" vertical="top" wrapText="1"/>
    </xf>
    <xf numFmtId="0" fontId="56" fillId="0" borderId="0" xfId="149" applyFont="1" applyFill="1" applyBorder="1" applyAlignment="1" applyProtection="1">
      <alignment vertical="center" wrapText="1"/>
    </xf>
    <xf numFmtId="172" fontId="56" fillId="0" borderId="0" xfId="149" applyNumberFormat="1" applyFont="1" applyFill="1" applyBorder="1" applyAlignment="1" applyProtection="1">
      <alignment horizontal="right"/>
    </xf>
    <xf numFmtId="0" fontId="56" fillId="0" borderId="0" xfId="150" applyFont="1" applyFill="1" applyBorder="1" applyAlignment="1" applyProtection="1">
      <alignment vertical="center" wrapText="1"/>
    </xf>
    <xf numFmtId="172" fontId="56" fillId="0" borderId="0" xfId="150" applyNumberFormat="1" applyFont="1" applyFill="1" applyBorder="1" applyAlignment="1" applyProtection="1">
      <alignment horizontal="right"/>
    </xf>
    <xf numFmtId="0" fontId="56" fillId="0" borderId="35" xfId="0" applyFont="1" applyFill="1" applyBorder="1" applyAlignment="1" applyProtection="1">
      <alignment vertical="center" wrapText="1"/>
    </xf>
    <xf numFmtId="0" fontId="13" fillId="0" borderId="36" xfId="0" applyFont="1" applyFill="1" applyBorder="1" applyAlignment="1" applyProtection="1">
      <alignment horizontal="right" vertical="center" wrapText="1"/>
    </xf>
    <xf numFmtId="0" fontId="58" fillId="0" borderId="37" xfId="0" applyFont="1" applyFill="1" applyBorder="1" applyAlignment="1" applyProtection="1">
      <alignment vertical="center" wrapText="1"/>
    </xf>
    <xf numFmtId="0" fontId="56" fillId="0" borderId="35" xfId="0" applyFont="1" applyFill="1" applyBorder="1" applyAlignment="1" applyProtection="1">
      <alignment horizontal="left" vertical="center" wrapText="1"/>
    </xf>
    <xf numFmtId="0" fontId="54" fillId="0" borderId="37" xfId="0" applyFont="1" applyFill="1" applyBorder="1" applyAlignment="1" applyProtection="1">
      <alignment horizontal="left" vertical="center" wrapText="1"/>
    </xf>
    <xf numFmtId="0" fontId="56" fillId="0" borderId="36" xfId="0" applyFont="1" applyFill="1" applyBorder="1" applyAlignment="1" applyProtection="1">
      <alignment horizontal="left" vertical="center" wrapText="1"/>
    </xf>
    <xf numFmtId="0" fontId="13" fillId="0" borderId="37" xfId="0" applyFont="1" applyFill="1" applyBorder="1" applyAlignment="1" applyProtection="1">
      <alignment vertical="center" wrapText="1"/>
    </xf>
    <xf numFmtId="49" fontId="54" fillId="0" borderId="0" xfId="147" applyNumberFormat="1" applyFont="1" applyFill="1" applyBorder="1" applyAlignment="1" applyProtection="1">
      <alignment horizontal="left" vertical="top" wrapText="1"/>
    </xf>
    <xf numFmtId="0" fontId="56" fillId="0" borderId="0" xfId="0" applyFont="1" applyFill="1" applyBorder="1" applyAlignment="1" applyProtection="1">
      <alignment horizontal="left" vertical="center" wrapText="1"/>
    </xf>
    <xf numFmtId="172" fontId="56" fillId="0" borderId="0" xfId="0" applyNumberFormat="1" applyFont="1" applyFill="1" applyBorder="1" applyProtection="1"/>
    <xf numFmtId="0" fontId="56" fillId="0" borderId="35" xfId="161" applyFont="1" applyFill="1" applyBorder="1" applyAlignment="1" applyProtection="1">
      <alignment vertical="center" wrapText="1"/>
    </xf>
    <xf numFmtId="49" fontId="54" fillId="0" borderId="0" xfId="0" applyNumberFormat="1" applyFont="1" applyFill="1" applyBorder="1" applyAlignment="1" applyProtection="1">
      <alignment horizontal="right" vertical="top" wrapText="1"/>
    </xf>
    <xf numFmtId="2" fontId="56" fillId="0" borderId="0" xfId="0" applyNumberFormat="1" applyFont="1" applyFill="1" applyBorder="1" applyAlignment="1" applyProtection="1">
      <alignment vertical="center"/>
    </xf>
    <xf numFmtId="172" fontId="56" fillId="0" borderId="0" xfId="149" applyNumberFormat="1" applyFont="1" applyFill="1" applyBorder="1" applyAlignment="1" applyProtection="1">
      <alignment horizontal="right"/>
      <protection locked="0"/>
    </xf>
    <xf numFmtId="172" fontId="56" fillId="0" borderId="0" xfId="150" applyNumberFormat="1" applyFont="1" applyFill="1" applyBorder="1" applyAlignment="1" applyProtection="1">
      <alignment horizontal="right"/>
      <protection locked="0"/>
    </xf>
    <xf numFmtId="172" fontId="56" fillId="0" borderId="0" xfId="0" applyNumberFormat="1" applyFont="1" applyFill="1" applyBorder="1" applyAlignment="1" applyProtection="1">
      <alignment horizontal="right"/>
      <protection locked="0"/>
    </xf>
    <xf numFmtId="49" fontId="56" fillId="0" borderId="0" xfId="149" applyNumberFormat="1" applyFont="1" applyFill="1" applyBorder="1" applyAlignment="1" applyProtection="1">
      <alignment horizontal="left" vertical="top"/>
    </xf>
    <xf numFmtId="49" fontId="13" fillId="0" borderId="0" xfId="149" applyNumberFormat="1" applyFont="1" applyFill="1" applyBorder="1" applyAlignment="1" applyProtection="1">
      <alignment horizontal="left" vertical="top"/>
    </xf>
    <xf numFmtId="4" fontId="13" fillId="0" borderId="0" xfId="149" applyNumberFormat="1" applyFont="1" applyFill="1" applyBorder="1" applyAlignment="1" applyProtection="1">
      <alignment vertical="top" wrapText="1"/>
    </xf>
    <xf numFmtId="49" fontId="64" fillId="0" borderId="0" xfId="147" applyNumberFormat="1" applyFont="1" applyFill="1" applyBorder="1" applyAlignment="1" applyProtection="1">
      <alignment horizontal="center" vertical="top" wrapText="1"/>
    </xf>
    <xf numFmtId="0" fontId="56" fillId="0" borderId="0" xfId="0" applyFont="1" applyFill="1" applyBorder="1" applyAlignment="1" applyProtection="1">
      <alignment horizontal="left" vertical="top" wrapText="1"/>
    </xf>
    <xf numFmtId="0" fontId="56" fillId="0" borderId="0" xfId="0" applyFont="1" applyFill="1" applyBorder="1" applyAlignment="1" applyProtection="1">
      <alignment horizontal="center"/>
      <protection locked="0"/>
    </xf>
    <xf numFmtId="4" fontId="32" fillId="0" borderId="13" xfId="254" applyNumberFormat="1" applyFont="1" applyFill="1" applyBorder="1" applyAlignment="1" applyProtection="1">
      <alignment horizontal="center"/>
      <protection locked="0"/>
    </xf>
    <xf numFmtId="4" fontId="13" fillId="0" borderId="0" xfId="149" applyNumberFormat="1" applyFont="1" applyFill="1" applyBorder="1" applyAlignment="1" applyProtection="1">
      <alignment horizontal="center"/>
      <protection locked="0"/>
    </xf>
    <xf numFmtId="4" fontId="56" fillId="0" borderId="0" xfId="0" applyNumberFormat="1" applyFont="1" applyFill="1" applyBorder="1" applyAlignment="1" applyProtection="1">
      <alignment horizontal="center"/>
      <protection locked="0"/>
    </xf>
    <xf numFmtId="49" fontId="54" fillId="0" borderId="22" xfId="0" applyNumberFormat="1" applyFont="1" applyFill="1" applyBorder="1" applyAlignment="1" applyProtection="1">
      <alignment horizontal="right" vertical="top"/>
    </xf>
    <xf numFmtId="168" fontId="54" fillId="0" borderId="18" xfId="150" applyNumberFormat="1" applyFont="1" applyFill="1" applyBorder="1" applyAlignment="1" applyProtection="1">
      <alignment vertical="center" wrapText="1"/>
    </xf>
    <xf numFmtId="4" fontId="56" fillId="0" borderId="22" xfId="142" applyNumberFormat="1" applyFont="1" applyFill="1" applyBorder="1" applyAlignment="1" applyProtection="1">
      <alignment horizontal="center"/>
    </xf>
    <xf numFmtId="49" fontId="58" fillId="0" borderId="22" xfId="162" applyNumberFormat="1" applyFont="1" applyFill="1" applyBorder="1" applyAlignment="1" applyProtection="1">
      <alignment horizontal="left" vertical="top" wrapText="1"/>
    </xf>
    <xf numFmtId="2" fontId="54" fillId="0" borderId="31" xfId="150" applyNumberFormat="1" applyFont="1" applyFill="1" applyBorder="1" applyAlignment="1" applyProtection="1">
      <alignment horizontal="center"/>
    </xf>
    <xf numFmtId="0" fontId="59" fillId="0" borderId="31" xfId="0" applyFont="1" applyFill="1" applyBorder="1" applyAlignment="1" applyProtection="1">
      <alignment vertical="top" wrapText="1"/>
    </xf>
    <xf numFmtId="49" fontId="54" fillId="0" borderId="0" xfId="150" applyNumberFormat="1" applyFont="1" applyFill="1" applyBorder="1" applyAlignment="1" applyProtection="1">
      <alignment horizontal="right" vertical="top"/>
    </xf>
    <xf numFmtId="49" fontId="54" fillId="0" borderId="16" xfId="150" applyNumberFormat="1" applyFont="1" applyFill="1" applyBorder="1" applyAlignment="1" applyProtection="1">
      <alignment horizontal="right" vertical="top"/>
    </xf>
    <xf numFmtId="168" fontId="54" fillId="0" borderId="31" xfId="150" applyNumberFormat="1" applyFont="1" applyFill="1" applyBorder="1" applyAlignment="1" applyProtection="1">
      <alignment vertical="top" wrapText="1"/>
    </xf>
    <xf numFmtId="49" fontId="54" fillId="0" borderId="66" xfId="150" applyNumberFormat="1" applyFont="1" applyFill="1" applyBorder="1" applyAlignment="1" applyProtection="1">
      <alignment horizontal="right" vertical="top"/>
    </xf>
    <xf numFmtId="2" fontId="54" fillId="0" borderId="60" xfId="150" applyNumberFormat="1" applyFont="1" applyFill="1" applyBorder="1" applyAlignment="1" applyProtection="1">
      <alignment horizontal="center"/>
    </xf>
    <xf numFmtId="49" fontId="56" fillId="0" borderId="22" xfId="0" applyNumberFormat="1" applyFont="1" applyFill="1" applyBorder="1" applyAlignment="1" applyProtection="1">
      <alignment horizontal="center"/>
    </xf>
    <xf numFmtId="4" fontId="56" fillId="0" borderId="22" xfId="0" applyNumberFormat="1" applyFont="1" applyFill="1" applyBorder="1" applyAlignment="1" applyProtection="1">
      <alignment horizontal="center"/>
    </xf>
    <xf numFmtId="0" fontId="59" fillId="0" borderId="69" xfId="0" applyFont="1" applyFill="1" applyBorder="1" applyAlignment="1" applyProtection="1">
      <alignment vertical="top" wrapText="1"/>
    </xf>
    <xf numFmtId="49" fontId="56" fillId="0" borderId="69" xfId="0" applyNumberFormat="1" applyFont="1" applyFill="1" applyBorder="1" applyAlignment="1" applyProtection="1">
      <alignment horizontal="center"/>
    </xf>
    <xf numFmtId="0" fontId="57" fillId="0" borderId="0" xfId="0" applyFont="1" applyFill="1" applyBorder="1" applyAlignment="1" applyProtection="1">
      <alignment horizontal="right" vertical="top" wrapText="1"/>
    </xf>
    <xf numFmtId="49" fontId="56" fillId="0" borderId="31" xfId="0" applyNumberFormat="1" applyFont="1" applyFill="1" applyBorder="1" applyAlignment="1" applyProtection="1">
      <alignment horizontal="center"/>
    </xf>
    <xf numFmtId="0" fontId="58" fillId="0" borderId="31" xfId="0" applyNumberFormat="1" applyFont="1" applyFill="1" applyBorder="1" applyAlignment="1" applyProtection="1">
      <alignment horizontal="left" vertical="top" wrapText="1"/>
    </xf>
    <xf numFmtId="49" fontId="58" fillId="0" borderId="31" xfId="0" applyNumberFormat="1" applyFont="1" applyFill="1" applyBorder="1" applyAlignment="1" applyProtection="1">
      <alignment horizontal="right" vertical="top" wrapText="1"/>
    </xf>
    <xf numFmtId="49" fontId="54" fillId="0" borderId="0" xfId="162" applyNumberFormat="1" applyFont="1" applyFill="1" applyBorder="1" applyAlignment="1" applyProtection="1">
      <alignment horizontal="right" vertical="top" wrapText="1"/>
    </xf>
    <xf numFmtId="0" fontId="32" fillId="0" borderId="22" xfId="0" applyFont="1" applyBorder="1" applyProtection="1"/>
    <xf numFmtId="0" fontId="32" fillId="0" borderId="22" xfId="0" applyFont="1" applyBorder="1" applyAlignment="1" applyProtection="1">
      <alignment wrapText="1"/>
    </xf>
    <xf numFmtId="0" fontId="56" fillId="0" borderId="0" xfId="149" applyFont="1" applyFill="1" applyBorder="1" applyAlignment="1" applyProtection="1">
      <alignment horizontal="center"/>
    </xf>
    <xf numFmtId="0" fontId="56" fillId="0" borderId="0" xfId="150" applyFont="1" applyFill="1" applyBorder="1" applyAlignment="1" applyProtection="1">
      <alignment vertical="top" wrapText="1"/>
    </xf>
    <xf numFmtId="49" fontId="54" fillId="0" borderId="0" xfId="149" applyNumberFormat="1" applyFont="1" applyFill="1" applyBorder="1" applyAlignment="1" applyProtection="1">
      <alignment horizontal="left" vertical="top" wrapText="1"/>
    </xf>
    <xf numFmtId="0" fontId="54" fillId="0" borderId="11" xfId="162" applyFont="1" applyFill="1" applyBorder="1" applyAlignment="1" applyProtection="1">
      <alignment vertical="center" wrapText="1"/>
    </xf>
    <xf numFmtId="0" fontId="54" fillId="0" borderId="10" xfId="162" applyFont="1" applyFill="1" applyBorder="1" applyAlignment="1" applyProtection="1">
      <alignment vertical="center" wrapText="1"/>
    </xf>
    <xf numFmtId="0" fontId="54" fillId="0" borderId="14" xfId="162" applyFont="1" applyFill="1" applyBorder="1" applyAlignment="1" applyProtection="1">
      <alignment horizontal="center" vertical="center" wrapText="1"/>
    </xf>
    <xf numFmtId="2" fontId="54" fillId="0" borderId="14" xfId="162" applyNumberFormat="1" applyFont="1" applyFill="1" applyBorder="1" applyAlignment="1" applyProtection="1">
      <alignment horizontal="center" vertical="center" wrapText="1"/>
    </xf>
    <xf numFmtId="49" fontId="54" fillId="0" borderId="20" xfId="162" applyNumberFormat="1" applyFont="1" applyFill="1" applyBorder="1" applyAlignment="1" applyProtection="1">
      <alignment horizontal="right" vertical="top" wrapText="1"/>
    </xf>
    <xf numFmtId="0" fontId="54" fillId="0" borderId="14" xfId="162" applyFont="1" applyFill="1" applyBorder="1" applyAlignment="1" applyProtection="1">
      <alignment horizontal="left" vertical="top" wrapText="1"/>
    </xf>
    <xf numFmtId="0" fontId="54" fillId="0" borderId="20" xfId="162" applyFont="1" applyFill="1" applyBorder="1" applyAlignment="1" applyProtection="1">
      <alignment horizontal="right" vertical="top" wrapText="1"/>
    </xf>
    <xf numFmtId="49" fontId="54" fillId="0" borderId="14" xfId="162" applyNumberFormat="1" applyFont="1" applyFill="1" applyBorder="1" applyAlignment="1" applyProtection="1">
      <alignment horizontal="left" vertical="top" wrapText="1"/>
    </xf>
    <xf numFmtId="172" fontId="54" fillId="0" borderId="14" xfId="162" applyNumberFormat="1" applyFont="1" applyFill="1" applyBorder="1" applyAlignment="1" applyProtection="1">
      <alignment horizontal="center" vertical="center" wrapText="1"/>
    </xf>
    <xf numFmtId="0" fontId="56" fillId="0" borderId="22" xfId="162" applyNumberFormat="1" applyFont="1" applyFill="1" applyBorder="1" applyAlignment="1" applyProtection="1">
      <alignment horizontal="left" vertical="top" wrapText="1"/>
    </xf>
    <xf numFmtId="49" fontId="54" fillId="0" borderId="63" xfId="148" applyNumberFormat="1" applyFont="1" applyFill="1" applyBorder="1" applyAlignment="1" applyProtection="1">
      <alignment horizontal="left" vertical="top"/>
    </xf>
    <xf numFmtId="49" fontId="54" fillId="0" borderId="64" xfId="148" applyNumberFormat="1" applyFont="1" applyFill="1" applyBorder="1" applyAlignment="1" applyProtection="1">
      <alignment horizontal="right" vertical="top"/>
    </xf>
    <xf numFmtId="49" fontId="54" fillId="0" borderId="0" xfId="142" applyNumberFormat="1" applyFont="1" applyFill="1" applyBorder="1" applyAlignment="1" applyProtection="1">
      <alignment horizontal="left" vertical="top"/>
    </xf>
    <xf numFmtId="4" fontId="54" fillId="0" borderId="0" xfId="150" applyNumberFormat="1" applyFont="1" applyFill="1" applyBorder="1" applyAlignment="1" applyProtection="1">
      <alignment vertical="top" wrapText="1"/>
    </xf>
    <xf numFmtId="0" fontId="54" fillId="0" borderId="0" xfId="150" applyFont="1" applyFill="1" applyBorder="1" applyAlignment="1" applyProtection="1">
      <alignment horizontal="center"/>
    </xf>
    <xf numFmtId="4" fontId="56" fillId="0" borderId="0" xfId="150" applyNumberFormat="1" applyFont="1" applyFill="1" applyBorder="1" applyAlignment="1" applyProtection="1">
      <alignment horizontal="right"/>
    </xf>
    <xf numFmtId="0" fontId="54" fillId="0" borderId="41" xfId="162" applyFont="1" applyFill="1" applyBorder="1" applyAlignment="1" applyProtection="1">
      <alignment vertical="center" wrapText="1"/>
      <protection locked="0"/>
    </xf>
    <xf numFmtId="2" fontId="56" fillId="0" borderId="0" xfId="0" applyNumberFormat="1" applyFont="1" applyFill="1" applyBorder="1" applyAlignment="1" applyProtection="1">
      <alignment horizontal="center"/>
    </xf>
    <xf numFmtId="49" fontId="54" fillId="0" borderId="0" xfId="0" applyNumberFormat="1" applyFont="1" applyFill="1" applyBorder="1" applyAlignment="1" applyProtection="1">
      <alignment horizontal="right" vertical="top"/>
    </xf>
    <xf numFmtId="2" fontId="56" fillId="0" borderId="0" xfId="150" applyNumberFormat="1" applyFont="1" applyFill="1" applyBorder="1" applyAlignment="1" applyProtection="1">
      <alignment horizontal="center"/>
    </xf>
    <xf numFmtId="2" fontId="54" fillId="0" borderId="0" xfId="150" applyNumberFormat="1" applyFont="1" applyFill="1" applyBorder="1" applyAlignment="1" applyProtection="1">
      <alignment horizontal="center"/>
    </xf>
    <xf numFmtId="49" fontId="54" fillId="0" borderId="63" xfId="150" applyNumberFormat="1" applyFont="1" applyFill="1" applyBorder="1" applyAlignment="1" applyProtection="1">
      <alignment horizontal="left" vertical="top"/>
    </xf>
    <xf numFmtId="4" fontId="56" fillId="0" borderId="0" xfId="0" applyNumberFormat="1" applyFont="1" applyFill="1" applyBorder="1" applyAlignment="1" applyProtection="1">
      <alignment wrapText="1"/>
    </xf>
    <xf numFmtId="0" fontId="77" fillId="0" borderId="0" xfId="149" applyFont="1" applyFill="1" applyBorder="1" applyAlignment="1" applyProtection="1">
      <alignment vertical="center" wrapText="1"/>
    </xf>
    <xf numFmtId="0" fontId="54" fillId="0" borderId="0" xfId="0" applyFont="1" applyFill="1" applyBorder="1" applyAlignment="1" applyProtection="1">
      <alignment horizontal="right" vertical="top"/>
    </xf>
    <xf numFmtId="167" fontId="54" fillId="0" borderId="0" xfId="254" applyNumberFormat="1" applyFont="1" applyFill="1" applyBorder="1" applyAlignment="1" applyProtection="1">
      <alignment horizontal="left" vertical="center"/>
    </xf>
    <xf numFmtId="0" fontId="54" fillId="0" borderId="0" xfId="142" applyFont="1" applyFill="1" applyBorder="1" applyAlignment="1" applyProtection="1">
      <alignment horizontal="center"/>
    </xf>
    <xf numFmtId="2" fontId="60" fillId="0" borderId="0" xfId="254" applyNumberFormat="1" applyFont="1" applyFill="1" applyBorder="1" applyAlignment="1" applyProtection="1">
      <alignment horizontal="center"/>
    </xf>
    <xf numFmtId="172" fontId="54" fillId="0" borderId="0" xfId="254" applyNumberFormat="1" applyFont="1" applyFill="1" applyBorder="1" applyAlignment="1" applyProtection="1">
      <alignment horizontal="right"/>
      <protection locked="0"/>
    </xf>
    <xf numFmtId="0" fontId="54" fillId="0" borderId="0" xfId="149" applyFont="1" applyFill="1" applyBorder="1" applyAlignment="1" applyProtection="1">
      <alignment vertical="center" wrapText="1"/>
    </xf>
    <xf numFmtId="172" fontId="54" fillId="0" borderId="14" xfId="162" applyNumberFormat="1" applyFont="1" applyFill="1" applyBorder="1" applyAlignment="1" applyProtection="1">
      <alignment horizontal="center" vertical="center" wrapText="1"/>
      <protection locked="0"/>
    </xf>
    <xf numFmtId="0" fontId="76" fillId="0" borderId="0" xfId="0" applyFont="1" applyFill="1" applyBorder="1" applyProtection="1"/>
    <xf numFmtId="2" fontId="76" fillId="0" borderId="0" xfId="0" applyNumberFormat="1" applyFont="1" applyFill="1" applyBorder="1" applyAlignment="1" applyProtection="1">
      <alignment horizontal="center"/>
    </xf>
    <xf numFmtId="49" fontId="56" fillId="0" borderId="0" xfId="150" applyNumberFormat="1" applyFont="1" applyFill="1" applyBorder="1" applyAlignment="1" applyProtection="1">
      <alignment horizontal="right" vertical="top"/>
    </xf>
    <xf numFmtId="0" fontId="56" fillId="0" borderId="42" xfId="0" applyFont="1" applyFill="1" applyBorder="1" applyAlignment="1" applyProtection="1">
      <alignment vertical="top" wrapText="1"/>
    </xf>
    <xf numFmtId="171" fontId="54" fillId="0" borderId="63" xfId="148" applyNumberFormat="1" applyFont="1" applyFill="1" applyBorder="1" applyAlignment="1" applyProtection="1">
      <alignment horizontal="justify" vertical="top"/>
    </xf>
    <xf numFmtId="2" fontId="56" fillId="0" borderId="63" xfId="148" applyNumberFormat="1" applyFont="1" applyFill="1" applyBorder="1" applyAlignment="1" applyProtection="1">
      <alignment horizontal="center"/>
    </xf>
    <xf numFmtId="49" fontId="54" fillId="31" borderId="10" xfId="0" applyNumberFormat="1" applyFont="1" applyFill="1" applyBorder="1" applyAlignment="1" applyProtection="1">
      <alignment horizontal="right" vertical="top"/>
    </xf>
    <xf numFmtId="4" fontId="54" fillId="31" borderId="11" xfId="0" applyNumberFormat="1" applyFont="1" applyFill="1" applyBorder="1" applyAlignment="1" applyProtection="1">
      <alignment wrapText="1"/>
    </xf>
    <xf numFmtId="2" fontId="54" fillId="31" borderId="11" xfId="0" applyNumberFormat="1" applyFont="1" applyFill="1" applyBorder="1" applyAlignment="1" applyProtection="1">
      <alignment horizontal="center"/>
    </xf>
    <xf numFmtId="4" fontId="54" fillId="0" borderId="60" xfId="150" applyNumberFormat="1" applyFont="1" applyFill="1" applyBorder="1" applyAlignment="1" applyProtection="1">
      <alignment vertical="top" wrapText="1"/>
    </xf>
    <xf numFmtId="49" fontId="54" fillId="31" borderId="64" xfId="0" applyNumberFormat="1" applyFont="1" applyFill="1" applyBorder="1" applyAlignment="1" applyProtection="1">
      <alignment horizontal="right" vertical="top"/>
    </xf>
    <xf numFmtId="4" fontId="54" fillId="31" borderId="11" xfId="150" applyNumberFormat="1" applyFont="1" applyFill="1" applyBorder="1" applyAlignment="1" applyProtection="1">
      <alignment vertical="top" wrapText="1"/>
    </xf>
    <xf numFmtId="49" fontId="54" fillId="31" borderId="47" xfId="0" applyNumberFormat="1" applyFont="1" applyFill="1" applyBorder="1" applyAlignment="1" applyProtection="1">
      <alignment horizontal="right" vertical="top"/>
    </xf>
    <xf numFmtId="49" fontId="54" fillId="31" borderId="27" xfId="0" applyNumberFormat="1" applyFont="1" applyFill="1" applyBorder="1" applyAlignment="1" applyProtection="1">
      <alignment horizontal="left" vertical="top"/>
    </xf>
    <xf numFmtId="1" fontId="13" fillId="31" borderId="27" xfId="0" applyNumberFormat="1" applyFont="1" applyFill="1" applyBorder="1" applyAlignment="1" applyProtection="1">
      <alignment vertical="center"/>
    </xf>
    <xf numFmtId="172" fontId="56" fillId="31" borderId="27" xfId="87" applyNumberFormat="1" applyFont="1" applyFill="1" applyBorder="1" applyAlignment="1" applyProtection="1">
      <alignment horizontal="right"/>
    </xf>
    <xf numFmtId="0" fontId="56" fillId="31" borderId="27" xfId="0" applyFont="1" applyFill="1" applyBorder="1" applyAlignment="1" applyProtection="1"/>
    <xf numFmtId="172" fontId="56" fillId="31" borderId="27" xfId="87" applyNumberFormat="1" applyFont="1" applyFill="1" applyBorder="1" applyAlignment="1" applyProtection="1">
      <protection locked="0"/>
    </xf>
    <xf numFmtId="172" fontId="56" fillId="31" borderId="48" xfId="87" applyNumberFormat="1" applyFont="1" applyFill="1" applyBorder="1" applyAlignment="1" applyProtection="1">
      <alignment horizontal="center"/>
    </xf>
    <xf numFmtId="49" fontId="54" fillId="31" borderId="63" xfId="0" applyNumberFormat="1" applyFont="1" applyFill="1" applyBorder="1" applyAlignment="1" applyProtection="1">
      <alignment horizontal="left" vertical="top"/>
    </xf>
    <xf numFmtId="1" fontId="13" fillId="31" borderId="63" xfId="0" applyNumberFormat="1" applyFont="1" applyFill="1" applyBorder="1" applyAlignment="1" applyProtection="1">
      <alignment vertical="center"/>
    </xf>
    <xf numFmtId="172" fontId="56" fillId="31" borderId="63" xfId="87" applyNumberFormat="1" applyFont="1" applyFill="1" applyBorder="1" applyAlignment="1" applyProtection="1">
      <alignment horizontal="right"/>
    </xf>
    <xf numFmtId="0" fontId="56" fillId="31" borderId="63" xfId="0" applyFont="1" applyFill="1" applyBorder="1" applyAlignment="1" applyProtection="1"/>
    <xf numFmtId="172" fontId="56" fillId="31" borderId="63" xfId="87" applyNumberFormat="1" applyFont="1" applyFill="1" applyBorder="1" applyAlignment="1" applyProtection="1">
      <protection locked="0"/>
    </xf>
    <xf numFmtId="172" fontId="56" fillId="31" borderId="70" xfId="87" applyNumberFormat="1" applyFont="1" applyFill="1" applyBorder="1" applyAlignment="1" applyProtection="1">
      <alignment horizontal="center"/>
    </xf>
    <xf numFmtId="49" fontId="56" fillId="31" borderId="47" xfId="0" applyNumberFormat="1" applyFont="1" applyFill="1" applyBorder="1" applyAlignment="1" applyProtection="1">
      <alignment horizontal="right" vertical="top"/>
    </xf>
    <xf numFmtId="2" fontId="56" fillId="31" borderId="27" xfId="0" applyNumberFormat="1" applyFont="1" applyFill="1" applyBorder="1" applyAlignment="1" applyProtection="1">
      <alignment horizontal="center"/>
    </xf>
    <xf numFmtId="0" fontId="57" fillId="31" borderId="64" xfId="0" applyFont="1" applyFill="1" applyBorder="1" applyAlignment="1" applyProtection="1">
      <alignment horizontal="right" vertical="top" wrapText="1"/>
    </xf>
    <xf numFmtId="0" fontId="57" fillId="31" borderId="63" xfId="0" applyFont="1" applyFill="1" applyBorder="1" applyAlignment="1" applyProtection="1">
      <alignment horizontal="left" vertical="top" wrapText="1"/>
    </xf>
    <xf numFmtId="2" fontId="57" fillId="31" borderId="63" xfId="0" applyNumberFormat="1" applyFont="1" applyFill="1" applyBorder="1" applyAlignment="1" applyProtection="1">
      <alignment horizontal="center" vertical="top" wrapText="1"/>
    </xf>
    <xf numFmtId="2" fontId="56" fillId="31" borderId="27" xfId="87" applyNumberFormat="1" applyFont="1" applyFill="1" applyBorder="1" applyAlignment="1" applyProtection="1">
      <alignment horizontal="right"/>
    </xf>
    <xf numFmtId="166" fontId="56" fillId="31" borderId="27" xfId="87" applyNumberFormat="1" applyFont="1" applyFill="1" applyBorder="1" applyAlignment="1" applyProtection="1">
      <alignment horizontal="center"/>
      <protection locked="0"/>
    </xf>
    <xf numFmtId="2" fontId="56" fillId="31" borderId="63" xfId="87" applyNumberFormat="1" applyFont="1" applyFill="1" applyBorder="1" applyAlignment="1" applyProtection="1">
      <alignment horizontal="right"/>
    </xf>
    <xf numFmtId="166" fontId="56" fillId="31" borderId="63" xfId="87" applyNumberFormat="1" applyFont="1" applyFill="1" applyBorder="1" applyAlignment="1" applyProtection="1">
      <alignment horizontal="center"/>
      <protection locked="0"/>
    </xf>
    <xf numFmtId="0" fontId="32" fillId="0" borderId="22" xfId="0" applyFont="1" applyBorder="1" applyAlignment="1" applyProtection="1">
      <alignment horizontal="right"/>
    </xf>
    <xf numFmtId="49" fontId="56" fillId="0" borderId="73" xfId="0" applyNumberFormat="1" applyFont="1" applyFill="1" applyBorder="1" applyAlignment="1" applyProtection="1">
      <alignment horizontal="right" vertical="top" wrapText="1"/>
    </xf>
    <xf numFmtId="0" fontId="65" fillId="0" borderId="74" xfId="142" applyFont="1" applyFill="1" applyBorder="1" applyAlignment="1" applyProtection="1">
      <alignment vertical="top" wrapText="1"/>
    </xf>
    <xf numFmtId="0" fontId="63" fillId="0" borderId="74" xfId="0" applyFont="1" applyFill="1" applyBorder="1" applyAlignment="1" applyProtection="1">
      <alignment horizontal="center" wrapText="1"/>
    </xf>
    <xf numFmtId="0" fontId="59" fillId="0" borderId="42" xfId="0" applyFont="1" applyFill="1" applyBorder="1" applyAlignment="1" applyProtection="1">
      <alignment vertical="top" wrapText="1"/>
    </xf>
    <xf numFmtId="49" fontId="56" fillId="0" borderId="42" xfId="0" applyNumberFormat="1" applyFont="1" applyFill="1" applyBorder="1" applyAlignment="1" applyProtection="1">
      <alignment horizontal="center"/>
    </xf>
    <xf numFmtId="49" fontId="54" fillId="0" borderId="64" xfId="150" applyNumberFormat="1" applyFont="1" applyFill="1" applyBorder="1" applyAlignment="1" applyProtection="1">
      <alignment horizontal="right" vertical="top"/>
    </xf>
    <xf numFmtId="2" fontId="54" fillId="0" borderId="27" xfId="0" applyNumberFormat="1" applyFont="1" applyFill="1" applyBorder="1" applyAlignment="1" applyProtection="1">
      <alignment horizontal="center"/>
    </xf>
    <xf numFmtId="49" fontId="54" fillId="0" borderId="47" xfId="0" applyNumberFormat="1" applyFont="1" applyFill="1" applyBorder="1" applyAlignment="1" applyProtection="1">
      <alignment horizontal="right" vertical="top"/>
    </xf>
    <xf numFmtId="0" fontId="65" fillId="0" borderId="27" xfId="142" applyFont="1" applyFill="1" applyBorder="1" applyAlignment="1" applyProtection="1">
      <alignment vertical="top" wrapText="1"/>
    </xf>
    <xf numFmtId="0" fontId="54" fillId="0" borderId="42" xfId="150" applyNumberFormat="1" applyFont="1" applyFill="1" applyBorder="1" applyAlignment="1" applyProtection="1">
      <alignment horizontal="left" vertical="top"/>
    </xf>
    <xf numFmtId="2" fontId="54" fillId="31" borderId="27" xfId="150" applyNumberFormat="1" applyFont="1" applyFill="1" applyBorder="1" applyAlignment="1" applyProtection="1">
      <alignment horizontal="center"/>
    </xf>
    <xf numFmtId="49" fontId="54" fillId="31" borderId="77" xfId="150" applyNumberFormat="1" applyFont="1" applyFill="1" applyBorder="1" applyAlignment="1" applyProtection="1">
      <alignment horizontal="left" vertical="top"/>
    </xf>
    <xf numFmtId="49" fontId="54" fillId="31" borderId="47" xfId="150" applyNumberFormat="1" applyFont="1" applyFill="1" applyBorder="1" applyAlignment="1" applyProtection="1">
      <alignment horizontal="right" vertical="top"/>
    </xf>
    <xf numFmtId="0" fontId="59" fillId="0" borderId="22" xfId="0" applyFont="1" applyFill="1" applyBorder="1" applyAlignment="1" applyProtection="1">
      <alignment horizontal="left" vertical="top" wrapText="1"/>
    </xf>
    <xf numFmtId="2" fontId="56" fillId="0" borderId="22" xfId="150" applyNumberFormat="1" applyFont="1" applyFill="1" applyBorder="1" applyAlignment="1" applyProtection="1">
      <alignment horizontal="center"/>
    </xf>
    <xf numFmtId="0" fontId="59" fillId="0" borderId="22" xfId="142" applyFont="1" applyBorder="1" applyAlignment="1" applyProtection="1">
      <alignment vertical="top" wrapText="1"/>
    </xf>
    <xf numFmtId="0" fontId="59" fillId="0" borderId="22" xfId="142" applyFont="1" applyFill="1" applyBorder="1" applyAlignment="1" applyProtection="1">
      <alignment vertical="top" wrapText="1"/>
    </xf>
    <xf numFmtId="49" fontId="56" fillId="0" borderId="22" xfId="142" applyNumberFormat="1" applyFont="1" applyFill="1" applyBorder="1" applyAlignment="1" applyProtection="1">
      <alignment horizontal="center"/>
    </xf>
    <xf numFmtId="0" fontId="59" fillId="0" borderId="22" xfId="0" applyFont="1" applyFill="1" applyBorder="1" applyAlignment="1" applyProtection="1">
      <alignment vertical="top" wrapText="1"/>
    </xf>
    <xf numFmtId="0" fontId="76" fillId="0" borderId="0" xfId="0" applyFont="1" applyFill="1" applyProtection="1"/>
    <xf numFmtId="0" fontId="76" fillId="0" borderId="0" xfId="0" applyFont="1" applyFill="1" applyAlignment="1" applyProtection="1">
      <alignment horizontal="center"/>
    </xf>
    <xf numFmtId="2" fontId="56" fillId="0" borderId="22" xfId="142" applyNumberFormat="1" applyFont="1" applyFill="1" applyBorder="1" applyAlignment="1" applyProtection="1">
      <alignment horizontal="center"/>
    </xf>
    <xf numFmtId="2" fontId="76" fillId="0" borderId="0" xfId="0" applyNumberFormat="1" applyFont="1" applyFill="1" applyAlignment="1" applyProtection="1">
      <alignment horizontal="center"/>
    </xf>
    <xf numFmtId="49" fontId="54" fillId="0" borderId="64" xfId="0" applyNumberFormat="1" applyFont="1" applyFill="1" applyBorder="1" applyAlignment="1" applyProtection="1">
      <alignment horizontal="right" vertical="top"/>
    </xf>
    <xf numFmtId="0" fontId="54" fillId="0" borderId="63" xfId="150" applyNumberFormat="1" applyFont="1" applyFill="1" applyBorder="1" applyAlignment="1" applyProtection="1">
      <alignment horizontal="left" vertical="top"/>
    </xf>
    <xf numFmtId="0" fontId="58" fillId="0" borderId="22" xfId="0" applyNumberFormat="1" applyFont="1" applyFill="1" applyBorder="1" applyAlignment="1" applyProtection="1">
      <alignment horizontal="left" vertical="top" wrapText="1"/>
    </xf>
    <xf numFmtId="1" fontId="54" fillId="0" borderId="22" xfId="142" applyNumberFormat="1" applyFont="1" applyFill="1" applyBorder="1" applyAlignment="1" applyProtection="1">
      <alignment horizontal="left" vertical="top" wrapText="1"/>
    </xf>
    <xf numFmtId="49" fontId="56" fillId="0" borderId="0" xfId="0" applyNumberFormat="1" applyFont="1" applyFill="1" applyBorder="1" applyAlignment="1" applyProtection="1">
      <alignment horizontal="right" vertical="top"/>
    </xf>
    <xf numFmtId="0" fontId="56" fillId="0" borderId="22" xfId="0" applyFont="1" applyFill="1" applyBorder="1" applyAlignment="1" applyProtection="1">
      <alignment vertical="top" wrapText="1"/>
    </xf>
    <xf numFmtId="4" fontId="54" fillId="0" borderId="63" xfId="150" applyNumberFormat="1" applyFont="1" applyFill="1" applyBorder="1" applyAlignment="1" applyProtection="1">
      <alignment vertical="top" wrapText="1"/>
    </xf>
    <xf numFmtId="2" fontId="54" fillId="0" borderId="63" xfId="150" applyNumberFormat="1" applyFont="1" applyFill="1" applyBorder="1" applyAlignment="1" applyProtection="1">
      <alignment horizontal="center"/>
    </xf>
    <xf numFmtId="0" fontId="54" fillId="0" borderId="0" xfId="150" applyNumberFormat="1" applyFont="1" applyFill="1" applyBorder="1" applyAlignment="1" applyProtection="1">
      <alignment horizontal="left" vertical="top"/>
    </xf>
    <xf numFmtId="49" fontId="54" fillId="31" borderId="10" xfId="150" applyNumberFormat="1" applyFont="1" applyFill="1" applyBorder="1" applyAlignment="1" applyProtection="1">
      <alignment horizontal="right" vertical="top"/>
    </xf>
    <xf numFmtId="49" fontId="54" fillId="31" borderId="41" xfId="150" applyNumberFormat="1" applyFont="1" applyFill="1" applyBorder="1" applyAlignment="1" applyProtection="1">
      <alignment horizontal="left" vertical="top"/>
    </xf>
    <xf numFmtId="168" fontId="54" fillId="31" borderId="11" xfId="150" applyNumberFormat="1" applyFont="1" applyFill="1" applyBorder="1" applyAlignment="1" applyProtection="1">
      <alignment vertical="top" wrapText="1"/>
    </xf>
    <xf numFmtId="2" fontId="54" fillId="31" borderId="11" xfId="150" applyNumberFormat="1" applyFont="1" applyFill="1" applyBorder="1" applyAlignment="1" applyProtection="1">
      <alignment horizontal="center"/>
    </xf>
    <xf numFmtId="2" fontId="56" fillId="0" borderId="42" xfId="142" applyNumberFormat="1" applyFont="1" applyFill="1" applyBorder="1" applyAlignment="1" applyProtection="1">
      <alignment horizontal="center"/>
    </xf>
    <xf numFmtId="49" fontId="58" fillId="0" borderId="24" xfId="0" applyNumberFormat="1" applyFont="1" applyFill="1" applyBorder="1" applyAlignment="1" applyProtection="1">
      <alignment horizontal="right" vertical="top" wrapText="1"/>
    </xf>
    <xf numFmtId="49" fontId="58" fillId="0" borderId="22" xfId="142" applyNumberFormat="1" applyFont="1" applyFill="1" applyBorder="1" applyAlignment="1" applyProtection="1">
      <alignment horizontal="left" vertical="top" wrapText="1"/>
    </xf>
    <xf numFmtId="0" fontId="56" fillId="18" borderId="0" xfId="0" applyFont="1" applyFill="1" applyProtection="1"/>
    <xf numFmtId="0" fontId="56" fillId="0" borderId="0" xfId="0" applyFont="1" applyFill="1" applyBorder="1" applyProtection="1"/>
    <xf numFmtId="0" fontId="56" fillId="0" borderId="0" xfId="0" applyFont="1" applyFill="1" applyProtection="1"/>
    <xf numFmtId="0" fontId="64" fillId="0" borderId="0" xfId="0" applyFont="1" applyProtection="1"/>
    <xf numFmtId="4" fontId="56" fillId="0" borderId="0" xfId="149" applyNumberFormat="1" applyFont="1" applyFill="1" applyBorder="1" applyAlignment="1" applyProtection="1">
      <alignment horizontal="right"/>
    </xf>
    <xf numFmtId="4" fontId="56" fillId="18" borderId="0" xfId="149" applyNumberFormat="1" applyFont="1" applyFill="1" applyBorder="1" applyAlignment="1" applyProtection="1">
      <alignment horizontal="right"/>
    </xf>
    <xf numFmtId="0" fontId="56" fillId="0" borderId="36" xfId="0" applyFont="1" applyFill="1" applyBorder="1" applyAlignment="1" applyProtection="1">
      <alignment vertical="center" wrapText="1"/>
    </xf>
    <xf numFmtId="49" fontId="54" fillId="0" borderId="0" xfId="149" applyNumberFormat="1" applyFont="1" applyFill="1" applyBorder="1" applyAlignment="1" applyProtection="1">
      <alignment horizontal="left" vertical="top"/>
    </xf>
    <xf numFmtId="1" fontId="54" fillId="0" borderId="0" xfId="0" applyNumberFormat="1" applyFont="1" applyFill="1" applyBorder="1" applyAlignment="1" applyProtection="1"/>
    <xf numFmtId="4" fontId="56" fillId="0" borderId="0" xfId="87" applyNumberFormat="1" applyFont="1" applyFill="1" applyBorder="1" applyAlignment="1" applyProtection="1">
      <alignment horizontal="center"/>
    </xf>
    <xf numFmtId="0" fontId="56" fillId="0" borderId="0" xfId="0" applyFont="1" applyProtection="1"/>
    <xf numFmtId="49" fontId="56" fillId="0" borderId="0" xfId="0" applyNumberFormat="1" applyFont="1" applyAlignment="1" applyProtection="1">
      <alignment horizontal="left"/>
    </xf>
    <xf numFmtId="4" fontId="56" fillId="0" borderId="0" xfId="0" applyNumberFormat="1" applyFont="1" applyProtection="1"/>
    <xf numFmtId="0" fontId="13" fillId="0" borderId="10" xfId="287" applyFont="1" applyFill="1" applyBorder="1" applyAlignment="1" applyProtection="1">
      <alignment horizontal="right" vertical="top" wrapText="1"/>
    </xf>
    <xf numFmtId="0" fontId="13" fillId="0" borderId="13" xfId="287" applyFont="1" applyFill="1" applyBorder="1" applyAlignment="1" applyProtection="1">
      <alignment horizontal="left" vertical="top" wrapText="1"/>
    </xf>
    <xf numFmtId="4" fontId="13" fillId="0" borderId="15" xfId="287" applyNumberFormat="1" applyFont="1" applyFill="1" applyBorder="1" applyAlignment="1" applyProtection="1">
      <alignment horizontal="center" vertical="center" wrapText="1"/>
    </xf>
    <xf numFmtId="0" fontId="13" fillId="0" borderId="0" xfId="287" applyFont="1" applyFill="1" applyBorder="1" applyAlignment="1" applyProtection="1">
      <alignment horizontal="right" vertical="top" wrapText="1"/>
    </xf>
    <xf numFmtId="0" fontId="13" fillId="0" borderId="0" xfId="287" applyFont="1" applyFill="1" applyBorder="1" applyAlignment="1" applyProtection="1">
      <alignment horizontal="left" vertical="top" wrapText="1"/>
    </xf>
    <xf numFmtId="0" fontId="13" fillId="0" borderId="27" xfId="287" applyFont="1" applyFill="1" applyBorder="1" applyAlignment="1" applyProtection="1">
      <alignment horizontal="center" vertical="center" wrapText="1"/>
    </xf>
    <xf numFmtId="4" fontId="13" fillId="0" borderId="0" xfId="287" applyNumberFormat="1" applyFont="1" applyFill="1" applyBorder="1" applyAlignment="1" applyProtection="1">
      <alignment horizontal="center" vertical="center" wrapText="1"/>
    </xf>
    <xf numFmtId="4" fontId="67" fillId="0" borderId="0" xfId="87" applyNumberFormat="1" applyFont="1" applyFill="1" applyBorder="1" applyAlignment="1" applyProtection="1">
      <alignment horizontal="right"/>
    </xf>
    <xf numFmtId="2" fontId="56" fillId="0" borderId="0" xfId="0" applyNumberFormat="1" applyFont="1" applyBorder="1" applyProtection="1"/>
    <xf numFmtId="0" fontId="54" fillId="0" borderId="0" xfId="0" applyFont="1" applyBorder="1" applyAlignment="1" applyProtection="1">
      <alignment horizontal="right" vertical="top"/>
    </xf>
    <xf numFmtId="49" fontId="54" fillId="0" borderId="0" xfId="150" applyNumberFormat="1" applyFont="1" applyBorder="1" applyAlignment="1" applyProtection="1">
      <alignment horizontal="left" vertical="top"/>
    </xf>
    <xf numFmtId="0" fontId="54" fillId="0" borderId="0" xfId="150" applyNumberFormat="1" applyFont="1" applyBorder="1" applyAlignment="1" applyProtection="1">
      <alignment vertical="top" wrapText="1"/>
    </xf>
    <xf numFmtId="2" fontId="56" fillId="0" borderId="0" xfId="150" applyNumberFormat="1" applyFont="1" applyFill="1" applyBorder="1" applyAlignment="1" applyProtection="1">
      <alignment horizontal="right"/>
    </xf>
    <xf numFmtId="0" fontId="56" fillId="0" borderId="0" xfId="150" applyFont="1" applyBorder="1" applyAlignment="1" applyProtection="1">
      <alignment horizontal="center"/>
    </xf>
    <xf numFmtId="4" fontId="56" fillId="0" borderId="0" xfId="150" applyNumberFormat="1" applyFont="1" applyBorder="1" applyAlignment="1" applyProtection="1">
      <alignment horizontal="right"/>
    </xf>
    <xf numFmtId="0" fontId="54" fillId="0" borderId="10" xfId="162" applyFont="1" applyFill="1" applyBorder="1" applyAlignment="1" applyProtection="1">
      <alignment horizontal="right" vertical="top" wrapText="1"/>
    </xf>
    <xf numFmtId="0" fontId="54" fillId="0" borderId="11" xfId="162" applyFont="1" applyFill="1" applyBorder="1" applyAlignment="1" applyProtection="1">
      <alignment horizontal="left" vertical="top" wrapText="1"/>
    </xf>
    <xf numFmtId="0" fontId="54" fillId="0" borderId="11" xfId="162" applyFont="1" applyFill="1" applyBorder="1" applyAlignment="1" applyProtection="1">
      <alignment vertical="center"/>
    </xf>
    <xf numFmtId="49" fontId="54" fillId="19" borderId="10" xfId="150" applyNumberFormat="1" applyFont="1" applyFill="1" applyBorder="1" applyAlignment="1" applyProtection="1">
      <alignment horizontal="right" vertical="top"/>
    </xf>
    <xf numFmtId="49" fontId="54" fillId="19" borderId="41" xfId="150" applyNumberFormat="1" applyFont="1" applyFill="1" applyBorder="1" applyAlignment="1" applyProtection="1">
      <alignment horizontal="left" vertical="top"/>
    </xf>
    <xf numFmtId="168" fontId="54" fillId="19" borderId="11" xfId="150" applyNumberFormat="1" applyFont="1" applyFill="1" applyBorder="1" applyAlignment="1" applyProtection="1">
      <alignment vertical="top" wrapText="1"/>
    </xf>
    <xf numFmtId="2" fontId="54" fillId="19" borderId="11" xfId="150" applyNumberFormat="1" applyFont="1" applyFill="1" applyBorder="1" applyAlignment="1" applyProtection="1">
      <alignment horizontal="center"/>
    </xf>
    <xf numFmtId="172" fontId="54" fillId="19" borderId="11" xfId="150" applyNumberFormat="1" applyFont="1" applyFill="1" applyBorder="1" applyAlignment="1" applyProtection="1">
      <alignment horizontal="center"/>
    </xf>
    <xf numFmtId="4" fontId="54" fillId="19" borderId="11" xfId="150" applyNumberFormat="1" applyFont="1" applyFill="1" applyBorder="1" applyAlignment="1" applyProtection="1">
      <alignment horizontal="right"/>
      <protection locked="0"/>
    </xf>
    <xf numFmtId="0" fontId="58" fillId="0" borderId="36" xfId="162" applyNumberFormat="1" applyFont="1" applyBorder="1" applyAlignment="1" applyProtection="1">
      <alignment horizontal="left" vertical="top" wrapText="1"/>
    </xf>
    <xf numFmtId="164" fontId="62" fillId="0" borderId="22" xfId="106" applyFont="1" applyFill="1" applyBorder="1" applyAlignment="1" applyProtection="1"/>
    <xf numFmtId="0" fontId="0" fillId="0" borderId="0" xfId="0" applyFont="1" applyFill="1" applyBorder="1" applyAlignment="1" applyProtection="1"/>
    <xf numFmtId="49" fontId="58" fillId="0" borderId="53" xfId="162" applyNumberFormat="1" applyFont="1" applyBorder="1" applyAlignment="1" applyProtection="1">
      <alignment horizontal="right" vertical="top" wrapText="1"/>
    </xf>
    <xf numFmtId="164" fontId="62" fillId="0" borderId="51" xfId="106" applyFont="1" applyFill="1" applyBorder="1" applyAlignment="1" applyProtection="1"/>
    <xf numFmtId="173" fontId="62" fillId="0" borderId="22" xfId="106" applyNumberFormat="1" applyFont="1" applyFill="1" applyBorder="1" applyAlignment="1" applyProtection="1">
      <protection locked="0"/>
    </xf>
    <xf numFmtId="173" fontId="62" fillId="0" borderId="51" xfId="106" applyNumberFormat="1" applyFont="1" applyFill="1" applyBorder="1" applyAlignment="1" applyProtection="1">
      <protection locked="0"/>
    </xf>
    <xf numFmtId="0" fontId="58" fillId="0" borderId="35" xfId="162" applyNumberFormat="1" applyFont="1" applyBorder="1" applyAlignment="1" applyProtection="1">
      <alignment horizontal="left" vertical="top" wrapText="1"/>
    </xf>
    <xf numFmtId="164" fontId="62" fillId="0" borderId="62" xfId="106" applyFont="1" applyFill="1" applyBorder="1" applyAlignment="1" applyProtection="1"/>
    <xf numFmtId="173" fontId="62" fillId="0" borderId="80" xfId="106" applyNumberFormat="1" applyFont="1" applyFill="1" applyBorder="1" applyAlignment="1" applyProtection="1">
      <protection locked="0"/>
    </xf>
    <xf numFmtId="0" fontId="0" fillId="0" borderId="11" xfId="0" applyFont="1" applyFill="1" applyBorder="1" applyAlignment="1" applyProtection="1">
      <alignment horizontal="center"/>
    </xf>
    <xf numFmtId="0" fontId="0" fillId="0" borderId="11" xfId="0" applyFont="1" applyFill="1" applyBorder="1" applyAlignment="1" applyProtection="1"/>
    <xf numFmtId="164" fontId="62" fillId="0" borderId="11" xfId="106" applyFont="1" applyFill="1" applyBorder="1" applyAlignment="1" applyProtection="1"/>
    <xf numFmtId="0" fontId="0" fillId="0" borderId="0" xfId="0" applyFont="1" applyFill="1" applyBorder="1" applyAlignment="1" applyProtection="1">
      <alignment horizontal="center"/>
    </xf>
    <xf numFmtId="164" fontId="62" fillId="0" borderId="0" xfId="106" applyFont="1" applyFill="1" applyBorder="1" applyAlignment="1" applyProtection="1"/>
    <xf numFmtId="164" fontId="62" fillId="0" borderId="0" xfId="106" applyFont="1" applyFill="1" applyBorder="1" applyProtection="1">
      <protection locked="0"/>
    </xf>
    <xf numFmtId="164" fontId="62" fillId="0" borderId="11" xfId="106" applyFont="1" applyFill="1" applyBorder="1" applyProtection="1">
      <protection locked="0"/>
    </xf>
    <xf numFmtId="164" fontId="62" fillId="0" borderId="79" xfId="106" applyFont="1" applyFill="1" applyBorder="1" applyAlignment="1" applyProtection="1">
      <protection locked="0"/>
    </xf>
    <xf numFmtId="49" fontId="62" fillId="0" borderId="22" xfId="0" applyNumberFormat="1" applyFont="1" applyFill="1" applyBorder="1" applyAlignment="1" applyProtection="1">
      <alignment horizontal="justify" vertical="top" wrapText="1"/>
    </xf>
    <xf numFmtId="164" fontId="62" fillId="0" borderId="62" xfId="106" applyFont="1" applyFill="1" applyBorder="1" applyAlignment="1" applyProtection="1">
      <protection locked="0"/>
    </xf>
    <xf numFmtId="164" fontId="62" fillId="0" borderId="21" xfId="106" applyFont="1" applyFill="1" applyBorder="1" applyAlignment="1" applyProtection="1"/>
    <xf numFmtId="173" fontId="62" fillId="0" borderId="21" xfId="106" applyNumberFormat="1" applyFont="1" applyFill="1" applyBorder="1" applyAlignment="1" applyProtection="1">
      <protection locked="0"/>
    </xf>
    <xf numFmtId="49" fontId="58" fillId="0" borderId="46" xfId="162" applyNumberFormat="1" applyFont="1" applyBorder="1" applyAlignment="1" applyProtection="1">
      <alignment horizontal="right" vertical="top" wrapText="1"/>
    </xf>
    <xf numFmtId="49" fontId="62" fillId="0" borderId="80" xfId="0" applyNumberFormat="1" applyFont="1" applyBorder="1" applyAlignment="1" applyProtection="1">
      <alignment horizontal="justify" vertical="top" wrapText="1"/>
    </xf>
    <xf numFmtId="164" fontId="62" fillId="0" borderId="80" xfId="106" applyFont="1" applyFill="1" applyBorder="1" applyAlignment="1" applyProtection="1"/>
    <xf numFmtId="164" fontId="62" fillId="0" borderId="11" xfId="106" applyFont="1" applyBorder="1" applyProtection="1">
      <protection locked="0"/>
    </xf>
    <xf numFmtId="164" fontId="62" fillId="0" borderId="0" xfId="106" applyFont="1" applyBorder="1" applyProtection="1">
      <protection locked="0"/>
    </xf>
    <xf numFmtId="164" fontId="62" fillId="0" borderId="82" xfId="106" applyFont="1" applyFill="1" applyBorder="1" applyAlignment="1" applyProtection="1"/>
    <xf numFmtId="173" fontId="62" fillId="0" borderId="82" xfId="106" applyNumberFormat="1" applyFont="1" applyFill="1" applyBorder="1" applyAlignment="1" applyProtection="1">
      <protection locked="0"/>
    </xf>
    <xf numFmtId="164" fontId="62" fillId="0" borderId="81" xfId="106" applyFont="1" applyFill="1" applyBorder="1" applyAlignment="1" applyProtection="1"/>
    <xf numFmtId="173" fontId="62" fillId="0" borderId="81" xfId="106" applyNumberFormat="1" applyFont="1" applyFill="1" applyBorder="1" applyAlignment="1" applyProtection="1">
      <protection locked="0"/>
    </xf>
    <xf numFmtId="0" fontId="54" fillId="0" borderId="0" xfId="0" applyFont="1" applyAlignment="1" applyProtection="1">
      <alignment horizontal="right" vertical="top"/>
    </xf>
    <xf numFmtId="49" fontId="54" fillId="0" borderId="0" xfId="0" applyNumberFormat="1" applyFont="1" applyAlignment="1" applyProtection="1">
      <alignment horizontal="left" vertical="top"/>
    </xf>
    <xf numFmtId="0" fontId="56" fillId="0" borderId="16" xfId="0" applyFont="1" applyBorder="1" applyProtection="1"/>
    <xf numFmtId="167" fontId="79" fillId="0" borderId="0" xfId="289" applyNumberFormat="1" applyFont="1" applyFill="1" applyBorder="1" applyAlignment="1" applyProtection="1">
      <alignment horizontal="left"/>
    </xf>
    <xf numFmtId="2" fontId="12" fillId="0" borderId="0" xfId="289" applyNumberFormat="1" applyFont="1" applyFill="1" applyBorder="1" applyAlignment="1" applyProtection="1">
      <alignment horizontal="center"/>
    </xf>
    <xf numFmtId="4" fontId="79" fillId="0" borderId="0" xfId="289" applyNumberFormat="1" applyFont="1" applyFill="1" applyBorder="1" applyAlignment="1" applyProtection="1">
      <alignment horizontal="right"/>
    </xf>
    <xf numFmtId="0" fontId="13" fillId="0" borderId="11" xfId="287" applyFont="1" applyFill="1" applyBorder="1" applyAlignment="1" applyProtection="1">
      <alignment horizontal="left" vertical="top" wrapText="1"/>
    </xf>
    <xf numFmtId="0" fontId="13" fillId="0" borderId="20" xfId="287" applyFont="1" applyFill="1" applyBorder="1" applyAlignment="1" applyProtection="1">
      <alignment horizontal="right" vertical="top" wrapText="1"/>
    </xf>
    <xf numFmtId="0" fontId="13" fillId="0" borderId="14" xfId="287" applyFont="1" applyFill="1" applyBorder="1" applyAlignment="1" applyProtection="1">
      <alignment horizontal="left" vertical="top" wrapText="1"/>
    </xf>
    <xf numFmtId="0" fontId="13" fillId="0" borderId="14" xfId="287" applyFont="1" applyFill="1" applyBorder="1" applyAlignment="1" applyProtection="1">
      <alignment horizontal="center" vertical="center" wrapText="1"/>
    </xf>
    <xf numFmtId="2" fontId="13" fillId="0" borderId="14" xfId="287" applyNumberFormat="1" applyFont="1" applyFill="1" applyBorder="1" applyAlignment="1" applyProtection="1">
      <alignment horizontal="center" vertical="center" wrapText="1"/>
    </xf>
    <xf numFmtId="4" fontId="13" fillId="0" borderId="14" xfId="287" applyNumberFormat="1" applyFont="1" applyFill="1" applyBorder="1" applyAlignment="1" applyProtection="1">
      <alignment horizontal="center" vertical="center" wrapText="1"/>
    </xf>
    <xf numFmtId="49" fontId="13" fillId="0" borderId="0" xfId="291" applyNumberFormat="1" applyFont="1" applyFill="1" applyBorder="1" applyAlignment="1" applyProtection="1">
      <alignment horizontal="right" vertical="top"/>
    </xf>
    <xf numFmtId="49" fontId="13" fillId="0" borderId="0" xfId="291" applyNumberFormat="1" applyFont="1" applyFill="1" applyBorder="1" applyAlignment="1" applyProtection="1">
      <alignment horizontal="left" vertical="top"/>
    </xf>
    <xf numFmtId="171" fontId="13" fillId="0" borderId="0" xfId="291" applyNumberFormat="1" applyFont="1" applyFill="1" applyBorder="1" applyAlignment="1" applyProtection="1">
      <alignment horizontal="justify" vertical="top"/>
    </xf>
    <xf numFmtId="2" fontId="67" fillId="0" borderId="0" xfId="291" applyNumberFormat="1" applyFont="1" applyFill="1" applyBorder="1" applyAlignment="1" applyProtection="1">
      <alignment horizontal="right"/>
    </xf>
    <xf numFmtId="171" fontId="67" fillId="0" borderId="0" xfId="291" applyNumberFormat="1" applyFont="1" applyFill="1" applyBorder="1" applyAlignment="1" applyProtection="1">
      <alignment horizontal="right"/>
    </xf>
    <xf numFmtId="4" fontId="67" fillId="0" borderId="0" xfId="291" applyNumberFormat="1" applyFont="1" applyFill="1" applyBorder="1" applyAlignment="1" applyProtection="1">
      <alignment horizontal="right"/>
      <protection locked="0"/>
    </xf>
    <xf numFmtId="49" fontId="84" fillId="0" borderId="36" xfId="287" applyNumberFormat="1" applyFont="1" applyFill="1" applyBorder="1" applyAlignment="1" applyProtection="1">
      <alignment horizontal="left" vertical="top" wrapText="1"/>
    </xf>
    <xf numFmtId="49" fontId="84" fillId="0" borderId="22" xfId="287" applyNumberFormat="1" applyFont="1" applyFill="1" applyBorder="1" applyAlignment="1" applyProtection="1">
      <alignment horizontal="right" vertical="top" wrapText="1"/>
    </xf>
    <xf numFmtId="4" fontId="67" fillId="0" borderId="83" xfId="287" applyNumberFormat="1" applyFont="1" applyFill="1" applyBorder="1" applyAlignment="1" applyProtection="1">
      <alignment horizontal="right"/>
      <protection locked="0"/>
    </xf>
    <xf numFmtId="4" fontId="67" fillId="0" borderId="83" xfId="287" applyNumberFormat="1" applyFont="1" applyBorder="1" applyAlignment="1" applyProtection="1">
      <alignment horizontal="right"/>
      <protection locked="0"/>
    </xf>
    <xf numFmtId="49" fontId="13" fillId="0" borderId="36" xfId="287" applyNumberFormat="1" applyFont="1" applyFill="1" applyBorder="1" applyAlignment="1" applyProtection="1">
      <alignment horizontal="left" vertical="top" wrapText="1"/>
    </xf>
    <xf numFmtId="4" fontId="67" fillId="0" borderId="23" xfId="287" applyNumberFormat="1" applyFont="1" applyFill="1" applyBorder="1" applyAlignment="1" applyProtection="1">
      <alignment horizontal="right"/>
      <protection locked="0"/>
    </xf>
    <xf numFmtId="49" fontId="13" fillId="0" borderId="10" xfId="291" applyNumberFormat="1" applyFont="1" applyFill="1" applyBorder="1" applyAlignment="1" applyProtection="1">
      <alignment horizontal="right" vertical="top"/>
    </xf>
    <xf numFmtId="49" fontId="13" fillId="0" borderId="11" xfId="291" applyNumberFormat="1" applyFont="1" applyFill="1" applyBorder="1" applyAlignment="1" applyProtection="1">
      <alignment horizontal="left" vertical="top"/>
    </xf>
    <xf numFmtId="171" fontId="13" fillId="0" borderId="11" xfId="291" applyNumberFormat="1" applyFont="1" applyFill="1" applyBorder="1" applyAlignment="1" applyProtection="1">
      <alignment horizontal="justify" vertical="top"/>
    </xf>
    <xf numFmtId="2" fontId="67" fillId="0" borderId="11" xfId="291" applyNumberFormat="1" applyFont="1" applyFill="1" applyBorder="1" applyAlignment="1" applyProtection="1">
      <alignment horizontal="right"/>
    </xf>
    <xf numFmtId="171" fontId="67" fillId="0" borderId="11" xfId="291" applyNumberFormat="1" applyFont="1" applyFill="1" applyBorder="1" applyAlignment="1" applyProtection="1">
      <alignment horizontal="right"/>
    </xf>
    <xf numFmtId="49" fontId="56" fillId="0" borderId="0" xfId="0" applyNumberFormat="1" applyFont="1" applyBorder="1" applyAlignment="1" applyProtection="1">
      <alignment horizontal="left"/>
    </xf>
    <xf numFmtId="0" fontId="56" fillId="0" borderId="0" xfId="162" applyFont="1" applyBorder="1" applyAlignment="1" applyProtection="1">
      <alignment horizontal="right"/>
    </xf>
    <xf numFmtId="4" fontId="56" fillId="0" borderId="0" xfId="0" applyNumberFormat="1" applyFont="1" applyBorder="1" applyProtection="1"/>
    <xf numFmtId="49" fontId="58" fillId="0" borderId="53" xfId="162" applyNumberFormat="1" applyFont="1" applyFill="1" applyBorder="1" applyAlignment="1" applyProtection="1">
      <alignment horizontal="right" vertical="top" wrapText="1"/>
    </xf>
    <xf numFmtId="0" fontId="58" fillId="0" borderId="36" xfId="162" applyNumberFormat="1" applyFont="1" applyFill="1" applyBorder="1" applyAlignment="1" applyProtection="1">
      <alignment horizontal="left" vertical="top" wrapText="1"/>
    </xf>
    <xf numFmtId="49" fontId="56" fillId="0" borderId="22" xfId="0" applyNumberFormat="1" applyFont="1" applyFill="1" applyBorder="1" applyAlignment="1" applyProtection="1">
      <alignment horizontal="justify" vertical="top" wrapText="1"/>
    </xf>
    <xf numFmtId="0" fontId="56" fillId="0" borderId="79" xfId="0" applyFont="1" applyFill="1" applyBorder="1" applyAlignment="1" applyProtection="1"/>
    <xf numFmtId="0" fontId="56" fillId="0" borderId="63" xfId="0" applyNumberFormat="1" applyFont="1" applyFill="1" applyBorder="1" applyAlignment="1" applyProtection="1">
      <alignment horizontal="justify" vertical="top" wrapText="1"/>
    </xf>
    <xf numFmtId="0" fontId="56" fillId="0" borderId="62" xfId="0" applyFont="1" applyFill="1" applyBorder="1" applyAlignment="1" applyProtection="1"/>
    <xf numFmtId="0" fontId="56" fillId="0" borderId="11" xfId="0" applyFont="1" applyFill="1" applyBorder="1" applyAlignment="1" applyProtection="1"/>
    <xf numFmtId="0" fontId="56" fillId="0" borderId="0" xfId="0" applyFont="1" applyFill="1" applyBorder="1" applyAlignment="1" applyProtection="1"/>
    <xf numFmtId="49" fontId="62" fillId="0" borderId="21" xfId="0" applyNumberFormat="1" applyFont="1" applyFill="1" applyBorder="1" applyAlignment="1" applyProtection="1">
      <alignment horizontal="justify" vertical="top" wrapText="1"/>
    </xf>
    <xf numFmtId="0" fontId="56" fillId="0" borderId="21" xfId="0" applyFont="1" applyFill="1" applyBorder="1" applyAlignment="1" applyProtection="1"/>
    <xf numFmtId="0" fontId="56" fillId="0" borderId="22" xfId="0" applyFont="1" applyFill="1" applyBorder="1" applyAlignment="1" applyProtection="1"/>
    <xf numFmtId="49" fontId="58" fillId="0" borderId="46" xfId="162" applyNumberFormat="1" applyFont="1" applyFill="1" applyBorder="1" applyAlignment="1" applyProtection="1">
      <alignment horizontal="right" vertical="top" wrapText="1"/>
    </xf>
    <xf numFmtId="0" fontId="58" fillId="0" borderId="35" xfId="162" applyNumberFormat="1" applyFont="1" applyFill="1" applyBorder="1" applyAlignment="1" applyProtection="1">
      <alignment horizontal="left" vertical="top" wrapText="1"/>
    </xf>
    <xf numFmtId="49" fontId="62" fillId="0" borderId="80" xfId="0" applyNumberFormat="1" applyFont="1" applyFill="1" applyBorder="1" applyAlignment="1" applyProtection="1">
      <alignment horizontal="justify" vertical="top" wrapText="1"/>
    </xf>
    <xf numFmtId="0" fontId="56" fillId="0" borderId="80" xfId="0" applyFont="1" applyFill="1" applyBorder="1" applyAlignment="1" applyProtection="1"/>
    <xf numFmtId="0" fontId="56" fillId="0" borderId="82" xfId="0" applyFont="1" applyFill="1" applyBorder="1" applyAlignment="1" applyProtection="1"/>
    <xf numFmtId="0" fontId="56" fillId="0" borderId="51" xfId="0" applyFont="1" applyFill="1" applyBorder="1" applyAlignment="1" applyProtection="1"/>
    <xf numFmtId="0" fontId="56" fillId="0" borderId="81" xfId="0" applyFont="1" applyFill="1" applyBorder="1" applyAlignment="1" applyProtection="1"/>
    <xf numFmtId="49" fontId="84" fillId="0" borderId="46" xfId="287" applyNumberFormat="1" applyFont="1" applyFill="1" applyBorder="1" applyAlignment="1" applyProtection="1">
      <alignment horizontal="right" vertical="top" wrapText="1"/>
    </xf>
    <xf numFmtId="4" fontId="67" fillId="0" borderId="30" xfId="287" applyNumberFormat="1" applyFont="1" applyFill="1" applyBorder="1" applyAlignment="1" applyProtection="1">
      <alignment horizontal="right"/>
      <protection locked="0"/>
    </xf>
    <xf numFmtId="0" fontId="76" fillId="0" borderId="0" xfId="0" applyFont="1" applyFill="1" applyBorder="1" applyAlignment="1" applyProtection="1">
      <alignment horizontal="left"/>
    </xf>
    <xf numFmtId="49" fontId="56" fillId="31" borderId="27" xfId="0" applyNumberFormat="1" applyFont="1" applyFill="1" applyBorder="1" applyAlignment="1" applyProtection="1">
      <alignment horizontal="left" vertical="top"/>
    </xf>
    <xf numFmtId="49" fontId="56" fillId="0" borderId="0" xfId="150" applyNumberFormat="1" applyFont="1" applyFill="1" applyBorder="1" applyAlignment="1" applyProtection="1">
      <alignment horizontal="left" vertical="top"/>
    </xf>
    <xf numFmtId="49" fontId="54" fillId="0" borderId="31" xfId="150" applyNumberFormat="1" applyFont="1" applyFill="1" applyBorder="1" applyAlignment="1" applyProtection="1">
      <alignment horizontal="left" vertical="top"/>
    </xf>
    <xf numFmtId="49" fontId="54" fillId="0" borderId="60" xfId="150" applyNumberFormat="1" applyFont="1" applyFill="1" applyBorder="1" applyAlignment="1" applyProtection="1">
      <alignment horizontal="left" vertical="top"/>
    </xf>
    <xf numFmtId="49" fontId="54" fillId="31" borderId="11" xfId="150" applyNumberFormat="1" applyFont="1" applyFill="1" applyBorder="1" applyAlignment="1" applyProtection="1">
      <alignment horizontal="left" vertical="top"/>
    </xf>
    <xf numFmtId="49" fontId="56" fillId="0" borderId="74" xfId="0" applyNumberFormat="1" applyFont="1" applyFill="1" applyBorder="1" applyAlignment="1" applyProtection="1">
      <alignment horizontal="left" vertical="top" wrapText="1"/>
    </xf>
    <xf numFmtId="49" fontId="56" fillId="0" borderId="0" xfId="0" applyNumberFormat="1" applyFont="1" applyFill="1" applyBorder="1" applyAlignment="1" applyProtection="1">
      <alignment horizontal="left" vertical="top"/>
    </xf>
    <xf numFmtId="49" fontId="54" fillId="31" borderId="11" xfId="0" applyNumberFormat="1" applyFont="1" applyFill="1" applyBorder="1" applyAlignment="1" applyProtection="1">
      <alignment horizontal="left" vertical="top"/>
    </xf>
    <xf numFmtId="49" fontId="54" fillId="0" borderId="27" xfId="0" applyNumberFormat="1" applyFont="1" applyFill="1" applyBorder="1" applyAlignment="1" applyProtection="1">
      <alignment horizontal="left" vertical="top"/>
    </xf>
    <xf numFmtId="0" fontId="76" fillId="0" borderId="0" xfId="0" applyFont="1" applyFill="1" applyAlignment="1" applyProtection="1">
      <alignment horizontal="left"/>
    </xf>
    <xf numFmtId="2" fontId="56" fillId="0" borderId="22" xfId="162" applyNumberFormat="1" applyFont="1" applyFill="1" applyBorder="1" applyAlignment="1" applyProtection="1">
      <alignment horizontal="center"/>
    </xf>
    <xf numFmtId="0" fontId="77" fillId="0" borderId="27" xfId="0" applyFont="1" applyFill="1" applyBorder="1" applyAlignment="1" applyProtection="1">
      <alignment vertical="top" wrapText="1"/>
    </xf>
    <xf numFmtId="2" fontId="54" fillId="0" borderId="27" xfId="150" applyNumberFormat="1" applyFont="1" applyFill="1" applyBorder="1" applyAlignment="1" applyProtection="1">
      <alignment horizontal="center"/>
    </xf>
    <xf numFmtId="1" fontId="54" fillId="0" borderId="42" xfId="142" applyNumberFormat="1" applyFont="1" applyFill="1" applyBorder="1" applyAlignment="1" applyProtection="1">
      <alignment horizontal="left" vertical="top" wrapText="1"/>
    </xf>
    <xf numFmtId="49" fontId="54" fillId="0" borderId="87" xfId="0" applyNumberFormat="1" applyFont="1" applyFill="1" applyBorder="1" applyAlignment="1" applyProtection="1">
      <alignment horizontal="right" vertical="top"/>
    </xf>
    <xf numFmtId="49" fontId="58" fillId="0" borderId="42" xfId="162" applyNumberFormat="1" applyFont="1" applyFill="1" applyBorder="1" applyAlignment="1" applyProtection="1">
      <alignment horizontal="left" vertical="top" wrapText="1"/>
    </xf>
    <xf numFmtId="2" fontId="56" fillId="0" borderId="42" xfId="162" applyNumberFormat="1" applyFont="1" applyFill="1" applyBorder="1" applyAlignment="1" applyProtection="1">
      <alignment horizontal="center"/>
    </xf>
    <xf numFmtId="1" fontId="58" fillId="0" borderId="22" xfId="142" applyNumberFormat="1" applyFont="1" applyBorder="1" applyAlignment="1" applyProtection="1">
      <alignment horizontal="left" vertical="top" wrapText="1"/>
    </xf>
    <xf numFmtId="0" fontId="59" fillId="0" borderId="22" xfId="0" applyFont="1" applyBorder="1" applyAlignment="1" applyProtection="1">
      <alignment vertical="top" wrapText="1"/>
    </xf>
    <xf numFmtId="49" fontId="56" fillId="0" borderId="22" xfId="142" applyNumberFormat="1" applyFont="1" applyBorder="1" applyAlignment="1" applyProtection="1">
      <alignment horizontal="center"/>
    </xf>
    <xf numFmtId="1" fontId="58" fillId="0" borderId="42" xfId="142" applyNumberFormat="1" applyFont="1" applyFill="1" applyBorder="1" applyAlignment="1" applyProtection="1">
      <alignment horizontal="left" vertical="top" wrapText="1"/>
    </xf>
    <xf numFmtId="49" fontId="56" fillId="0" borderId="42" xfId="142" applyNumberFormat="1" applyFont="1" applyFill="1" applyBorder="1" applyAlignment="1" applyProtection="1">
      <alignment horizontal="center"/>
    </xf>
    <xf numFmtId="168" fontId="77" fillId="0" borderId="27" xfId="150" applyNumberFormat="1" applyFont="1" applyFill="1" applyBorder="1" applyAlignment="1" applyProtection="1">
      <alignment vertical="top" wrapText="1"/>
    </xf>
    <xf numFmtId="49" fontId="54" fillId="0" borderId="24" xfId="0" applyNumberFormat="1" applyFont="1" applyBorder="1" applyAlignment="1" applyProtection="1">
      <alignment horizontal="right" vertical="top"/>
    </xf>
    <xf numFmtId="49" fontId="58" fillId="0" borderId="87" xfId="0" applyNumberFormat="1" applyFont="1" applyFill="1" applyBorder="1" applyAlignment="1" applyProtection="1">
      <alignment horizontal="right" vertical="top" wrapText="1"/>
    </xf>
    <xf numFmtId="49" fontId="54" fillId="31" borderId="89" xfId="150" applyNumberFormat="1" applyFont="1" applyFill="1" applyBorder="1" applyAlignment="1" applyProtection="1">
      <alignment horizontal="right" vertical="top"/>
    </xf>
    <xf numFmtId="49" fontId="54" fillId="31" borderId="38" xfId="150" applyNumberFormat="1" applyFont="1" applyFill="1" applyBorder="1" applyAlignment="1" applyProtection="1">
      <alignment horizontal="left" vertical="top"/>
    </xf>
    <xf numFmtId="168" fontId="54" fillId="31" borderId="38" xfId="150" applyNumberFormat="1" applyFont="1" applyFill="1" applyBorder="1" applyAlignment="1" applyProtection="1">
      <alignment vertical="top" wrapText="1"/>
    </xf>
    <xf numFmtId="2" fontId="54" fillId="31" borderId="38" xfId="150" applyNumberFormat="1" applyFont="1" applyFill="1" applyBorder="1" applyAlignment="1" applyProtection="1">
      <alignment horizontal="center"/>
    </xf>
    <xf numFmtId="49" fontId="54" fillId="0" borderId="92" xfId="150" applyNumberFormat="1" applyFont="1" applyFill="1" applyBorder="1" applyAlignment="1" applyProtection="1">
      <alignment horizontal="right" vertical="top"/>
    </xf>
    <xf numFmtId="49" fontId="54" fillId="0" borderId="78" xfId="150" applyNumberFormat="1" applyFont="1" applyFill="1" applyBorder="1" applyAlignment="1" applyProtection="1">
      <alignment horizontal="left" vertical="top"/>
    </xf>
    <xf numFmtId="2" fontId="54" fillId="0" borderId="78" xfId="150" applyNumberFormat="1" applyFont="1" applyFill="1" applyBorder="1" applyAlignment="1" applyProtection="1">
      <alignment horizontal="center"/>
    </xf>
    <xf numFmtId="49" fontId="58" fillId="0" borderId="42" xfId="142" applyNumberFormat="1" applyFont="1" applyFill="1" applyBorder="1" applyAlignment="1" applyProtection="1">
      <alignment horizontal="left" vertical="top" wrapText="1"/>
    </xf>
    <xf numFmtId="168" fontId="54" fillId="31" borderId="27" xfId="150" applyNumberFormat="1" applyFont="1" applyFill="1" applyBorder="1" applyAlignment="1" applyProtection="1">
      <alignment vertical="top" wrapText="1"/>
    </xf>
    <xf numFmtId="4" fontId="9" fillId="0" borderId="42" xfId="0" applyNumberFormat="1" applyFont="1" applyBorder="1" applyProtection="1"/>
    <xf numFmtId="4" fontId="9" fillId="0" borderId="22" xfId="0" applyNumberFormat="1" applyFont="1" applyBorder="1" applyProtection="1"/>
    <xf numFmtId="4" fontId="9" fillId="0" borderId="37" xfId="0" applyNumberFormat="1" applyFont="1" applyBorder="1" applyProtection="1"/>
    <xf numFmtId="4" fontId="9" fillId="0" borderId="36" xfId="0" applyNumberFormat="1" applyFont="1" applyBorder="1" applyProtection="1"/>
    <xf numFmtId="49" fontId="54" fillId="0" borderId="22" xfId="147" applyNumberFormat="1" applyFont="1" applyFill="1" applyBorder="1" applyAlignment="1" applyProtection="1">
      <alignment horizontal="left" vertical="top" wrapText="1"/>
    </xf>
    <xf numFmtId="0" fontId="13" fillId="0" borderId="22" xfId="0" applyFont="1" applyFill="1" applyBorder="1" applyAlignment="1" applyProtection="1">
      <alignment horizontal="left" vertical="center" wrapText="1"/>
    </xf>
    <xf numFmtId="172" fontId="56" fillId="0" borderId="22" xfId="0" applyNumberFormat="1" applyFont="1" applyFill="1" applyBorder="1" applyAlignment="1" applyProtection="1">
      <alignment horizontal="center"/>
    </xf>
    <xf numFmtId="0" fontId="56" fillId="0" borderId="22" xfId="149" applyFont="1" applyFill="1" applyBorder="1" applyAlignment="1" applyProtection="1">
      <alignment horizontal="center"/>
    </xf>
    <xf numFmtId="172" fontId="56" fillId="0" borderId="22" xfId="0" applyNumberFormat="1" applyFont="1" applyFill="1" applyBorder="1" applyAlignment="1" applyProtection="1">
      <alignment horizontal="center"/>
      <protection locked="0"/>
    </xf>
    <xf numFmtId="0" fontId="13" fillId="0" borderId="37" xfId="0" applyFont="1" applyFill="1" applyBorder="1" applyAlignment="1" applyProtection="1">
      <alignment horizontal="left" vertical="center" wrapText="1"/>
    </xf>
    <xf numFmtId="0" fontId="54" fillId="0" borderId="35" xfId="0" applyFont="1" applyFill="1" applyBorder="1" applyAlignment="1" applyProtection="1">
      <alignment horizontal="left" vertical="center" wrapText="1"/>
    </xf>
    <xf numFmtId="49" fontId="58" fillId="0" borderId="68" xfId="0" applyNumberFormat="1" applyFont="1" applyFill="1" applyBorder="1" applyAlignment="1" applyProtection="1">
      <alignment horizontal="right" vertical="top" wrapText="1"/>
    </xf>
    <xf numFmtId="0" fontId="58" fillId="0" borderId="30" xfId="0" applyNumberFormat="1" applyFont="1" applyFill="1" applyBorder="1" applyAlignment="1" applyProtection="1">
      <alignment horizontal="left" vertical="top" wrapText="1"/>
    </xf>
    <xf numFmtId="0" fontId="65" fillId="0" borderId="0" xfId="142" applyFont="1" applyFill="1" applyBorder="1" applyAlignment="1" applyProtection="1">
      <alignment vertical="top" wrapText="1"/>
    </xf>
    <xf numFmtId="49" fontId="56" fillId="0" borderId="30" xfId="0" applyNumberFormat="1" applyFont="1" applyFill="1" applyBorder="1" applyAlignment="1" applyProtection="1">
      <alignment horizontal="center"/>
    </xf>
    <xf numFmtId="49" fontId="54" fillId="31" borderId="95" xfId="150" applyNumberFormat="1" applyFont="1" applyFill="1" applyBorder="1" applyAlignment="1" applyProtection="1">
      <alignment horizontal="right" vertical="top"/>
    </xf>
    <xf numFmtId="49" fontId="54" fillId="31" borderId="96" xfId="150" applyNumberFormat="1" applyFont="1" applyFill="1" applyBorder="1" applyAlignment="1" applyProtection="1">
      <alignment horizontal="left" vertical="top"/>
    </xf>
    <xf numFmtId="168" fontId="54" fillId="31" borderId="96" xfId="150" applyNumberFormat="1" applyFont="1" applyFill="1" applyBorder="1" applyAlignment="1" applyProtection="1">
      <alignment vertical="top" wrapText="1"/>
    </xf>
    <xf numFmtId="2" fontId="54" fillId="31" borderId="96" xfId="150" applyNumberFormat="1" applyFont="1" applyFill="1" applyBorder="1" applyAlignment="1" applyProtection="1">
      <alignment horizontal="center"/>
    </xf>
    <xf numFmtId="49" fontId="54" fillId="0" borderId="98" xfId="150" applyNumberFormat="1" applyFont="1" applyFill="1" applyBorder="1" applyAlignment="1" applyProtection="1">
      <alignment horizontal="right" vertical="top"/>
    </xf>
    <xf numFmtId="49" fontId="54" fillId="0" borderId="99" xfId="150" applyNumberFormat="1" applyFont="1" applyFill="1" applyBorder="1" applyAlignment="1" applyProtection="1">
      <alignment horizontal="left" vertical="top"/>
    </xf>
    <xf numFmtId="168" fontId="54" fillId="0" borderId="99" xfId="150" applyNumberFormat="1" applyFont="1" applyFill="1" applyBorder="1" applyAlignment="1" applyProtection="1">
      <alignment vertical="top" wrapText="1"/>
    </xf>
    <xf numFmtId="2" fontId="54" fillId="0" borderId="99" xfId="150" applyNumberFormat="1" applyFont="1" applyFill="1" applyBorder="1" applyAlignment="1" applyProtection="1">
      <alignment horizontal="center"/>
    </xf>
    <xf numFmtId="0" fontId="56" fillId="0" borderId="0" xfId="0" applyFont="1" applyFill="1" applyAlignment="1" applyProtection="1">
      <alignment horizontal="center" vertical="center"/>
    </xf>
    <xf numFmtId="0" fontId="0" fillId="0" borderId="0" xfId="0" applyFill="1" applyProtection="1"/>
    <xf numFmtId="0" fontId="0" fillId="0" borderId="0" xfId="0" applyFill="1" applyBorder="1" applyProtection="1"/>
    <xf numFmtId="0" fontId="59" fillId="0" borderId="23" xfId="0" applyFont="1" applyFill="1" applyBorder="1" applyAlignment="1" applyProtection="1">
      <alignment vertical="top" wrapText="1"/>
    </xf>
    <xf numFmtId="49" fontId="56" fillId="0" borderId="23" xfId="0" applyNumberFormat="1" applyFont="1" applyFill="1" applyBorder="1" applyAlignment="1" applyProtection="1">
      <alignment horizontal="center"/>
    </xf>
    <xf numFmtId="0" fontId="59" fillId="0" borderId="40" xfId="0" applyFont="1" applyFill="1" applyBorder="1" applyAlignment="1" applyProtection="1">
      <alignment vertical="top" wrapText="1"/>
    </xf>
    <xf numFmtId="49" fontId="56" fillId="0" borderId="40" xfId="0" applyNumberFormat="1" applyFont="1" applyFill="1" applyBorder="1" applyAlignment="1" applyProtection="1">
      <alignment horizontal="center"/>
    </xf>
    <xf numFmtId="49" fontId="58" fillId="0" borderId="90" xfId="0" applyNumberFormat="1" applyFont="1" applyFill="1" applyBorder="1" applyAlignment="1" applyProtection="1">
      <alignment horizontal="right" vertical="top" wrapText="1"/>
    </xf>
    <xf numFmtId="0" fontId="58" fillId="0" borderId="91" xfId="0" applyNumberFormat="1" applyFont="1" applyFill="1" applyBorder="1" applyAlignment="1" applyProtection="1">
      <alignment horizontal="left" vertical="top" wrapText="1"/>
    </xf>
    <xf numFmtId="0" fontId="0" fillId="0" borderId="0" xfId="0" applyProtection="1"/>
    <xf numFmtId="0" fontId="76" fillId="0" borderId="0" xfId="0" applyFont="1" applyFill="1" applyBorder="1" applyProtection="1">
      <protection locked="0"/>
    </xf>
    <xf numFmtId="166" fontId="56" fillId="31" borderId="27" xfId="88" applyNumberFormat="1" applyFont="1" applyFill="1" applyBorder="1" applyAlignment="1" applyProtection="1">
      <protection locked="0"/>
    </xf>
    <xf numFmtId="0" fontId="57" fillId="31" borderId="63" xfId="0" applyFont="1" applyFill="1" applyBorder="1" applyAlignment="1" applyProtection="1">
      <alignment horizontal="left" vertical="top" wrapText="1"/>
      <protection locked="0"/>
    </xf>
    <xf numFmtId="4" fontId="56" fillId="0" borderId="0" xfId="150" applyNumberFormat="1" applyFont="1" applyFill="1" applyBorder="1" applyAlignment="1" applyProtection="1">
      <alignment horizontal="right"/>
      <protection locked="0"/>
    </xf>
    <xf numFmtId="4" fontId="54" fillId="0" borderId="14" xfId="162" applyNumberFormat="1" applyFont="1" applyFill="1" applyBorder="1" applyAlignment="1" applyProtection="1">
      <alignment horizontal="center" vertical="center"/>
      <protection locked="0"/>
    </xf>
    <xf numFmtId="4" fontId="54" fillId="31" borderId="38" xfId="150" applyNumberFormat="1" applyFont="1" applyFill="1" applyBorder="1" applyAlignment="1" applyProtection="1">
      <alignment horizontal="right"/>
      <protection locked="0"/>
    </xf>
    <xf numFmtId="4" fontId="54" fillId="0" borderId="78" xfId="150" applyNumberFormat="1" applyFont="1" applyFill="1" applyBorder="1" applyAlignment="1" applyProtection="1">
      <alignment horizontal="right"/>
      <protection locked="0"/>
    </xf>
    <xf numFmtId="4" fontId="54" fillId="0" borderId="99" xfId="150" applyNumberFormat="1" applyFont="1" applyFill="1" applyBorder="1" applyAlignment="1" applyProtection="1">
      <alignment horizontal="right"/>
      <protection locked="0"/>
    </xf>
    <xf numFmtId="4" fontId="54" fillId="0" borderId="31" xfId="150" applyNumberFormat="1" applyFont="1" applyFill="1" applyBorder="1" applyAlignment="1" applyProtection="1">
      <alignment horizontal="right"/>
      <protection locked="0"/>
    </xf>
    <xf numFmtId="4" fontId="56" fillId="0" borderId="31" xfId="0" applyNumberFormat="1" applyFont="1" applyFill="1" applyBorder="1" applyProtection="1">
      <protection locked="0"/>
    </xf>
    <xf numFmtId="4" fontId="54" fillId="31" borderId="96" xfId="150" applyNumberFormat="1" applyFont="1" applyFill="1" applyBorder="1" applyAlignment="1" applyProtection="1">
      <alignment horizontal="right"/>
      <protection locked="0"/>
    </xf>
    <xf numFmtId="4" fontId="56" fillId="0" borderId="30" xfId="0" applyNumberFormat="1" applyFont="1" applyFill="1" applyBorder="1" applyProtection="1">
      <protection locked="0"/>
    </xf>
    <xf numFmtId="4" fontId="56" fillId="0" borderId="60" xfId="150" applyNumberFormat="1" applyFont="1" applyFill="1" applyBorder="1" applyAlignment="1" applyProtection="1">
      <alignment horizontal="right"/>
      <protection locked="0"/>
    </xf>
    <xf numFmtId="4" fontId="54" fillId="0" borderId="0" xfId="150" applyNumberFormat="1" applyFont="1" applyFill="1" applyBorder="1" applyAlignment="1" applyProtection="1">
      <alignment horizontal="center"/>
      <protection locked="0"/>
    </xf>
    <xf numFmtId="4" fontId="56" fillId="31" borderId="11" xfId="150" applyNumberFormat="1" applyFont="1" applyFill="1" applyBorder="1" applyAlignment="1" applyProtection="1">
      <alignment horizontal="right"/>
      <protection locked="0"/>
    </xf>
    <xf numFmtId="0" fontId="63" fillId="0" borderId="74" xfId="0" applyFont="1" applyFill="1" applyBorder="1" applyAlignment="1" applyProtection="1">
      <alignment wrapText="1"/>
      <protection locked="0"/>
    </xf>
    <xf numFmtId="4" fontId="56" fillId="0" borderId="27" xfId="150" applyNumberFormat="1" applyFont="1" applyFill="1" applyBorder="1" applyAlignment="1" applyProtection="1">
      <alignment horizontal="right"/>
      <protection locked="0"/>
    </xf>
    <xf numFmtId="4" fontId="56" fillId="0" borderId="63" xfId="150" applyNumberFormat="1" applyFont="1" applyFill="1" applyBorder="1" applyAlignment="1" applyProtection="1">
      <alignment horizontal="right"/>
      <protection locked="0"/>
    </xf>
    <xf numFmtId="4" fontId="54" fillId="31" borderId="27" xfId="150" applyNumberFormat="1" applyFont="1" applyFill="1" applyBorder="1" applyAlignment="1" applyProtection="1">
      <alignment horizontal="right"/>
      <protection locked="0"/>
    </xf>
    <xf numFmtId="4" fontId="54" fillId="0" borderId="27" xfId="150" applyNumberFormat="1" applyFont="1" applyFill="1" applyBorder="1" applyAlignment="1" applyProtection="1">
      <alignment horizontal="right"/>
      <protection locked="0"/>
    </xf>
    <xf numFmtId="0" fontId="76" fillId="0" borderId="0" xfId="0" applyFont="1" applyFill="1" applyProtection="1">
      <protection locked="0"/>
    </xf>
    <xf numFmtId="4" fontId="54" fillId="31" borderId="11" xfId="150" applyNumberFormat="1" applyFont="1" applyFill="1" applyBorder="1" applyAlignment="1" applyProtection="1">
      <alignment horizontal="right"/>
      <protection locked="0"/>
    </xf>
    <xf numFmtId="4" fontId="56" fillId="0" borderId="63" xfId="148" applyNumberFormat="1" applyFont="1" applyFill="1" applyBorder="1" applyAlignment="1" applyProtection="1">
      <alignment horizontal="right"/>
      <protection locked="0"/>
    </xf>
    <xf numFmtId="172" fontId="56" fillId="31" borderId="27" xfId="87" applyNumberFormat="1" applyFont="1" applyFill="1" applyBorder="1" applyAlignment="1" applyProtection="1"/>
    <xf numFmtId="172" fontId="56" fillId="31" borderId="63" xfId="87" applyNumberFormat="1" applyFont="1" applyFill="1" applyBorder="1" applyAlignment="1" applyProtection="1"/>
    <xf numFmtId="0" fontId="56" fillId="0" borderId="0" xfId="149" applyFont="1" applyFill="1" applyBorder="1" applyProtection="1"/>
    <xf numFmtId="0" fontId="64" fillId="0" borderId="0" xfId="0" applyFont="1" applyFill="1" applyProtection="1"/>
    <xf numFmtId="0" fontId="64" fillId="0" borderId="0" xfId="0" applyFont="1" applyFill="1" applyBorder="1" applyProtection="1"/>
    <xf numFmtId="0" fontId="64" fillId="0" borderId="0" xfId="0" applyFont="1" applyFill="1" applyBorder="1" applyAlignment="1" applyProtection="1">
      <alignment vertical="center"/>
    </xf>
    <xf numFmtId="0" fontId="56" fillId="0" borderId="0" xfId="0" applyFont="1" applyFill="1" applyBorder="1" applyAlignment="1" applyProtection="1">
      <alignment vertical="center"/>
    </xf>
    <xf numFmtId="4" fontId="13" fillId="0" borderId="0" xfId="149" applyNumberFormat="1" applyFont="1" applyFill="1" applyBorder="1" applyAlignment="1" applyProtection="1">
      <alignment horizontal="right"/>
    </xf>
    <xf numFmtId="0" fontId="67" fillId="0" borderId="0" xfId="0" applyFont="1" applyAlignment="1" applyProtection="1">
      <alignment horizontal="center" vertical="center"/>
    </xf>
    <xf numFmtId="0" fontId="56" fillId="0" borderId="0" xfId="0" applyFont="1" applyAlignment="1" applyProtection="1">
      <alignment horizontal="center" vertical="center"/>
    </xf>
    <xf numFmtId="0" fontId="67" fillId="0" borderId="0" xfId="0" applyFont="1" applyFill="1" applyProtection="1"/>
    <xf numFmtId="0" fontId="79" fillId="0" borderId="10" xfId="0" applyFont="1" applyBorder="1" applyAlignment="1" applyProtection="1">
      <alignment horizontal="right" vertical="top"/>
    </xf>
    <xf numFmtId="49" fontId="79" fillId="0" borderId="11" xfId="288" applyNumberFormat="1" applyFont="1" applyFill="1" applyBorder="1" applyAlignment="1" applyProtection="1">
      <alignment horizontal="left" vertical="top"/>
    </xf>
    <xf numFmtId="4" fontId="54" fillId="0" borderId="14" xfId="162" applyNumberFormat="1" applyFont="1" applyFill="1" applyBorder="1" applyAlignment="1" applyProtection="1">
      <alignment horizontal="center" vertical="center" wrapText="1"/>
    </xf>
    <xf numFmtId="4" fontId="54" fillId="19" borderId="11" xfId="150" applyNumberFormat="1" applyFont="1" applyFill="1" applyBorder="1" applyAlignment="1" applyProtection="1">
      <alignment horizontal="right"/>
    </xf>
    <xf numFmtId="0" fontId="80" fillId="0" borderId="11" xfId="0" applyFont="1" applyFill="1" applyBorder="1" applyAlignment="1" applyProtection="1"/>
    <xf numFmtId="0" fontId="80" fillId="0" borderId="0" xfId="0" applyFont="1" applyFill="1" applyBorder="1" applyAlignment="1" applyProtection="1"/>
    <xf numFmtId="0" fontId="81" fillId="0" borderId="10" xfId="0" applyFont="1" applyFill="1" applyBorder="1" applyAlignment="1" applyProtection="1"/>
    <xf numFmtId="0" fontId="81" fillId="0" borderId="0" xfId="0" applyFont="1" applyFill="1" applyBorder="1" applyAlignment="1" applyProtection="1"/>
    <xf numFmtId="49" fontId="13" fillId="0" borderId="0" xfId="0" applyNumberFormat="1" applyFont="1" applyFill="1" applyBorder="1" applyAlignment="1" applyProtection="1">
      <alignment horizontal="right" vertical="top"/>
    </xf>
    <xf numFmtId="49" fontId="13" fillId="0" borderId="0" xfId="290" applyNumberFormat="1" applyFont="1" applyFill="1" applyBorder="1" applyAlignment="1" applyProtection="1">
      <alignment horizontal="left" vertical="top"/>
    </xf>
    <xf numFmtId="4" fontId="13" fillId="0" borderId="0" xfId="290" applyNumberFormat="1" applyFont="1" applyFill="1" applyBorder="1" applyAlignment="1" applyProtection="1">
      <alignment vertical="top" wrapText="1"/>
    </xf>
    <xf numFmtId="0" fontId="13" fillId="0" borderId="0" xfId="290" applyFont="1" applyFill="1" applyBorder="1" applyAlignment="1" applyProtection="1">
      <alignment horizontal="center"/>
    </xf>
    <xf numFmtId="2" fontId="13" fillId="0" borderId="0" xfId="290" applyNumberFormat="1" applyFont="1" applyFill="1" applyBorder="1" applyAlignment="1" applyProtection="1">
      <alignment horizontal="center"/>
    </xf>
    <xf numFmtId="4" fontId="67" fillId="0" borderId="0" xfId="290" applyNumberFormat="1" applyFont="1" applyFill="1" applyBorder="1" applyAlignment="1" applyProtection="1">
      <alignment horizontal="right"/>
    </xf>
    <xf numFmtId="4" fontId="13" fillId="0" borderId="0" xfId="290" applyNumberFormat="1" applyFont="1" applyFill="1" applyBorder="1" applyAlignment="1" applyProtection="1">
      <alignment horizontal="right"/>
    </xf>
    <xf numFmtId="0" fontId="67" fillId="0" borderId="0" xfId="0" applyFont="1" applyFill="1" applyBorder="1" applyProtection="1"/>
    <xf numFmtId="0" fontId="79" fillId="0" borderId="0" xfId="0" applyFont="1" applyBorder="1" applyAlignment="1" applyProtection="1">
      <alignment horizontal="right" vertical="top"/>
    </xf>
    <xf numFmtId="49" fontId="79" fillId="0" borderId="0" xfId="288" applyNumberFormat="1" applyFont="1" applyFill="1" applyBorder="1" applyAlignment="1" applyProtection="1">
      <alignment horizontal="left" vertical="top"/>
    </xf>
    <xf numFmtId="0" fontId="79" fillId="0" borderId="0" xfId="288" applyFont="1" applyFill="1" applyBorder="1" applyAlignment="1" applyProtection="1">
      <alignment horizontal="center"/>
    </xf>
    <xf numFmtId="49" fontId="13" fillId="19" borderId="10" xfId="290" applyNumberFormat="1" applyFont="1" applyFill="1" applyBorder="1" applyAlignment="1" applyProtection="1">
      <alignment horizontal="right" vertical="top"/>
    </xf>
    <xf numFmtId="49" fontId="13" fillId="19" borderId="41" xfId="290" applyNumberFormat="1" applyFont="1" applyFill="1" applyBorder="1" applyAlignment="1" applyProtection="1">
      <alignment horizontal="left" vertical="top"/>
    </xf>
    <xf numFmtId="168" fontId="13" fillId="19" borderId="11" xfId="290" applyNumberFormat="1" applyFont="1" applyFill="1" applyBorder="1" applyAlignment="1" applyProtection="1">
      <alignment vertical="top" wrapText="1"/>
    </xf>
    <xf numFmtId="0" fontId="13" fillId="19" borderId="11" xfId="290" applyFont="1" applyFill="1" applyBorder="1" applyAlignment="1" applyProtection="1">
      <alignment horizontal="center"/>
    </xf>
    <xf numFmtId="172" fontId="13" fillId="19" borderId="11" xfId="290" applyNumberFormat="1" applyFont="1" applyFill="1" applyBorder="1" applyAlignment="1" applyProtection="1">
      <alignment horizontal="center"/>
    </xf>
    <xf numFmtId="4" fontId="13" fillId="19" borderId="11" xfId="290" applyNumberFormat="1" applyFont="1" applyFill="1" applyBorder="1" applyAlignment="1" applyProtection="1">
      <alignment horizontal="right"/>
    </xf>
    <xf numFmtId="2" fontId="13" fillId="19" borderId="48" xfId="290" applyNumberFormat="1" applyFont="1" applyFill="1" applyBorder="1" applyAlignment="1" applyProtection="1">
      <alignment horizontal="center"/>
    </xf>
    <xf numFmtId="0" fontId="56" fillId="0" borderId="36" xfId="0" applyFont="1" applyBorder="1" applyAlignment="1" applyProtection="1">
      <alignment vertical="center" wrapText="1"/>
    </xf>
    <xf numFmtId="4" fontId="56" fillId="0" borderId="36" xfId="0" applyNumberFormat="1" applyFont="1" applyBorder="1" applyAlignment="1" applyProtection="1">
      <alignment vertical="center"/>
    </xf>
    <xf numFmtId="0" fontId="56" fillId="0" borderId="36" xfId="0" applyFont="1" applyBorder="1" applyAlignment="1" applyProtection="1">
      <alignment horizontal="center" vertical="center"/>
    </xf>
    <xf numFmtId="0" fontId="56" fillId="0" borderId="22" xfId="0" applyFont="1" applyBorder="1" applyAlignment="1" applyProtection="1">
      <alignment vertical="center" wrapText="1"/>
    </xf>
    <xf numFmtId="4" fontId="56" fillId="0" borderId="22" xfId="0" applyNumberFormat="1" applyFont="1" applyBorder="1" applyAlignment="1" applyProtection="1">
      <alignment vertical="center"/>
    </xf>
    <xf numFmtId="0" fontId="56" fillId="0" borderId="22" xfId="0" applyFont="1" applyBorder="1" applyAlignment="1" applyProtection="1">
      <alignment horizontal="center" vertical="center"/>
    </xf>
    <xf numFmtId="0" fontId="85" fillId="0" borderId="0" xfId="0" applyFont="1" applyBorder="1" applyProtection="1"/>
    <xf numFmtId="0" fontId="67" fillId="0" borderId="0" xfId="0" applyFont="1" applyBorder="1" applyProtection="1"/>
    <xf numFmtId="0" fontId="7" fillId="0" borderId="0" xfId="0" applyFont="1" applyProtection="1"/>
    <xf numFmtId="0" fontId="56" fillId="0" borderId="22" xfId="0" applyFont="1" applyBorder="1" applyAlignment="1" applyProtection="1">
      <alignment vertical="center"/>
    </xf>
    <xf numFmtId="4" fontId="82" fillId="0" borderId="84" xfId="149" applyNumberFormat="1" applyFont="1" applyFill="1" applyBorder="1" applyAlignment="1" applyProtection="1">
      <alignment horizontal="right"/>
      <protection locked="0"/>
    </xf>
    <xf numFmtId="4" fontId="7" fillId="0" borderId="84" xfId="149" applyNumberFormat="1" applyFont="1" applyFill="1" applyBorder="1" applyAlignment="1" applyProtection="1">
      <alignment horizontal="right"/>
      <protection locked="0"/>
    </xf>
    <xf numFmtId="0" fontId="7" fillId="0" borderId="0" xfId="0" applyFont="1" applyFill="1" applyBorder="1" applyProtection="1"/>
    <xf numFmtId="170" fontId="64" fillId="0" borderId="0" xfId="0" applyNumberFormat="1" applyFont="1" applyFill="1" applyBorder="1" applyProtection="1"/>
    <xf numFmtId="0" fontId="75" fillId="0" borderId="0" xfId="0" applyFont="1" applyProtection="1"/>
    <xf numFmtId="0" fontId="9" fillId="0" borderId="0" xfId="0" applyFont="1" applyProtection="1"/>
    <xf numFmtId="49" fontId="32" fillId="0" borderId="22" xfId="0" applyNumberFormat="1" applyFont="1" applyFill="1" applyBorder="1" applyAlignment="1" applyProtection="1">
      <alignment horizontal="center"/>
    </xf>
    <xf numFmtId="2" fontId="74" fillId="0" borderId="0" xfId="0" applyNumberFormat="1" applyFont="1" applyProtection="1"/>
    <xf numFmtId="0" fontId="56" fillId="0" borderId="0" xfId="149" applyFont="1" applyFill="1" applyBorder="1" applyProtection="1">
      <protection hidden="1"/>
    </xf>
    <xf numFmtId="0" fontId="56" fillId="0" borderId="0" xfId="0" applyFont="1" applyFill="1" applyBorder="1" applyProtection="1">
      <protection hidden="1"/>
    </xf>
    <xf numFmtId="0" fontId="58" fillId="0" borderId="37" xfId="0" applyFont="1" applyFill="1" applyBorder="1" applyAlignment="1" applyProtection="1">
      <alignment vertical="top" wrapText="1"/>
    </xf>
    <xf numFmtId="1" fontId="58" fillId="0" borderId="22" xfId="142" applyNumberFormat="1" applyFont="1" applyFill="1" applyBorder="1" applyAlignment="1" applyProtection="1">
      <alignment horizontal="left" vertical="top" wrapText="1"/>
    </xf>
    <xf numFmtId="49" fontId="54" fillId="0" borderId="24" xfId="0" applyNumberFormat="1" applyFont="1" applyFill="1" applyBorder="1" applyAlignment="1" applyProtection="1">
      <alignment horizontal="right" vertical="top"/>
    </xf>
    <xf numFmtId="0" fontId="54" fillId="0" borderId="22" xfId="150" applyNumberFormat="1" applyFont="1" applyFill="1" applyBorder="1" applyAlignment="1" applyProtection="1">
      <alignment horizontal="left" vertical="top"/>
    </xf>
    <xf numFmtId="0" fontId="32" fillId="0" borderId="14" xfId="0" applyFont="1" applyFill="1" applyBorder="1" applyProtection="1"/>
    <xf numFmtId="168" fontId="54" fillId="31" borderId="27" xfId="150" applyNumberFormat="1" applyFont="1" applyFill="1" applyBorder="1" applyAlignment="1" applyProtection="1">
      <alignment vertical="center" wrapText="1"/>
    </xf>
    <xf numFmtId="172" fontId="54" fillId="31" borderId="27" xfId="150" applyNumberFormat="1" applyFont="1" applyFill="1" applyBorder="1" applyAlignment="1" applyProtection="1">
      <alignment horizontal="center"/>
    </xf>
    <xf numFmtId="0" fontId="54" fillId="31" borderId="27" xfId="150" applyFont="1" applyFill="1" applyBorder="1" applyAlignment="1" applyProtection="1">
      <alignment horizontal="center"/>
    </xf>
    <xf numFmtId="172" fontId="54" fillId="31" borderId="27" xfId="150" applyNumberFormat="1" applyFont="1" applyFill="1" applyBorder="1" applyAlignment="1" applyProtection="1">
      <alignment horizontal="right"/>
      <protection locked="0"/>
    </xf>
    <xf numFmtId="168" fontId="54" fillId="0" borderId="63" xfId="150" applyNumberFormat="1" applyFont="1" applyFill="1" applyBorder="1" applyAlignment="1" applyProtection="1">
      <alignment vertical="center" wrapText="1"/>
    </xf>
    <xf numFmtId="172" fontId="54" fillId="0" borderId="63" xfId="150" applyNumberFormat="1" applyFont="1" applyFill="1" applyBorder="1" applyAlignment="1" applyProtection="1">
      <alignment horizontal="center"/>
    </xf>
    <xf numFmtId="172" fontId="56" fillId="0" borderId="63" xfId="150" applyNumberFormat="1" applyFont="1" applyFill="1" applyBorder="1" applyAlignment="1" applyProtection="1">
      <alignment horizontal="right"/>
      <protection locked="0"/>
    </xf>
    <xf numFmtId="49" fontId="54" fillId="0" borderId="24" xfId="0" applyNumberFormat="1" applyFont="1" applyFill="1" applyBorder="1" applyAlignment="1" applyProtection="1">
      <alignment horizontal="center" vertical="top" wrapText="1"/>
    </xf>
    <xf numFmtId="0" fontId="56" fillId="0" borderId="80" xfId="0" applyFont="1" applyFill="1" applyBorder="1" applyAlignment="1" applyProtection="1">
      <alignment horizontal="left" vertical="center" wrapText="1"/>
    </xf>
    <xf numFmtId="49" fontId="58" fillId="0" borderId="22" xfId="0" applyNumberFormat="1" applyFont="1" applyFill="1" applyBorder="1" applyAlignment="1" applyProtection="1">
      <alignment horizontal="right" vertical="top" wrapText="1"/>
    </xf>
    <xf numFmtId="49" fontId="58" fillId="0" borderId="42" xfId="0" applyNumberFormat="1" applyFont="1" applyFill="1" applyBorder="1" applyAlignment="1" applyProtection="1">
      <alignment horizontal="right" vertical="top" wrapText="1"/>
    </xf>
    <xf numFmtId="0" fontId="58" fillId="0" borderId="42" xfId="0" applyNumberFormat="1" applyFont="1" applyFill="1" applyBorder="1" applyAlignment="1" applyProtection="1">
      <alignment horizontal="left" vertical="top" wrapText="1"/>
    </xf>
    <xf numFmtId="2" fontId="32" fillId="0" borderId="22" xfId="0" applyNumberFormat="1" applyFont="1" applyFill="1" applyBorder="1" applyProtection="1"/>
    <xf numFmtId="49" fontId="7" fillId="0" borderId="105" xfId="0" applyNumberFormat="1" applyFont="1" applyFill="1" applyBorder="1" applyAlignment="1" applyProtection="1">
      <alignment horizontal="left" vertical="top"/>
    </xf>
    <xf numFmtId="0" fontId="54" fillId="0" borderId="107" xfId="162" applyFont="1" applyFill="1" applyBorder="1" applyAlignment="1" applyProtection="1">
      <alignment horizontal="left" vertical="top" wrapText="1"/>
    </xf>
    <xf numFmtId="0" fontId="54" fillId="0" borderId="47" xfId="162" applyFont="1" applyFill="1" applyBorder="1" applyAlignment="1" applyProtection="1">
      <alignment vertical="center" wrapText="1"/>
    </xf>
    <xf numFmtId="0" fontId="54" fillId="0" borderId="27" xfId="162" applyFont="1" applyFill="1" applyBorder="1" applyAlignment="1" applyProtection="1">
      <alignment vertical="center" wrapText="1"/>
    </xf>
    <xf numFmtId="0" fontId="54" fillId="0" borderId="77" xfId="162" applyFont="1" applyFill="1" applyBorder="1" applyAlignment="1" applyProtection="1">
      <alignment vertical="center" wrapText="1"/>
      <protection locked="0"/>
    </xf>
    <xf numFmtId="0" fontId="87" fillId="31" borderId="47" xfId="0" applyFont="1" applyFill="1" applyBorder="1" applyAlignment="1" applyProtection="1">
      <alignment horizontal="left" vertical="top" wrapText="1"/>
    </xf>
    <xf numFmtId="0" fontId="87" fillId="31" borderId="27" xfId="0" applyFont="1" applyFill="1" applyBorder="1" applyAlignment="1" applyProtection="1">
      <alignment horizontal="left" vertical="top" wrapText="1"/>
    </xf>
    <xf numFmtId="2" fontId="87" fillId="31" borderId="27" xfId="0" applyNumberFormat="1" applyFont="1" applyFill="1" applyBorder="1" applyAlignment="1" applyProtection="1">
      <alignment horizontal="center" vertical="top" wrapText="1"/>
    </xf>
    <xf numFmtId="0" fontId="87" fillId="31" borderId="27" xfId="0" applyFont="1" applyFill="1" applyBorder="1" applyAlignment="1" applyProtection="1">
      <alignment horizontal="left" vertical="top" wrapText="1"/>
      <protection locked="0"/>
    </xf>
    <xf numFmtId="168" fontId="7" fillId="0" borderId="79" xfId="150" applyNumberFormat="1" applyFont="1" applyFill="1" applyBorder="1" applyAlignment="1" applyProtection="1">
      <alignment vertical="top" wrapText="1"/>
    </xf>
    <xf numFmtId="2" fontId="7" fillId="0" borderId="79" xfId="0" applyNumberFormat="1" applyFont="1" applyFill="1" applyBorder="1" applyAlignment="1" applyProtection="1">
      <alignment horizontal="center"/>
    </xf>
    <xf numFmtId="4" fontId="7" fillId="0" borderId="79" xfId="88" applyNumberFormat="1" applyFont="1" applyFill="1" applyBorder="1" applyAlignment="1" applyProtection="1">
      <alignment horizontal="right"/>
      <protection locked="0"/>
    </xf>
    <xf numFmtId="4" fontId="7" fillId="0" borderId="79" xfId="150" applyNumberFormat="1" applyFont="1" applyFill="1" applyBorder="1" applyAlignment="1" applyProtection="1">
      <alignment vertical="top" wrapText="1"/>
    </xf>
    <xf numFmtId="4" fontId="7" fillId="0" borderId="79" xfId="0" applyNumberFormat="1" applyFont="1" applyFill="1" applyBorder="1" applyAlignment="1" applyProtection="1">
      <alignment wrapText="1"/>
    </xf>
    <xf numFmtId="49" fontId="7" fillId="31" borderId="64" xfId="0" applyNumberFormat="1" applyFont="1" applyFill="1" applyBorder="1" applyAlignment="1" applyProtection="1">
      <alignment horizontal="left" vertical="top"/>
    </xf>
    <xf numFmtId="49" fontId="7" fillId="0" borderId="108" xfId="0" applyNumberFormat="1" applyFont="1" applyFill="1" applyBorder="1" applyAlignment="1" applyProtection="1">
      <alignment horizontal="left" vertical="top"/>
    </xf>
    <xf numFmtId="4" fontId="7" fillId="0" borderId="109" xfId="150" applyNumberFormat="1" applyFont="1" applyFill="1" applyBorder="1" applyAlignment="1" applyProtection="1">
      <alignment vertical="top" wrapText="1"/>
    </xf>
    <xf numFmtId="2" fontId="7" fillId="0" borderId="109" xfId="0" applyNumberFormat="1" applyFont="1" applyFill="1" applyBorder="1" applyAlignment="1" applyProtection="1">
      <alignment horizontal="center"/>
    </xf>
    <xf numFmtId="4" fontId="7" fillId="0" borderId="109" xfId="88" applyNumberFormat="1" applyFont="1" applyFill="1" applyBorder="1" applyAlignment="1" applyProtection="1">
      <alignment horizontal="right"/>
      <protection locked="0"/>
    </xf>
    <xf numFmtId="0" fontId="32" fillId="31" borderId="63" xfId="0" applyFont="1" applyFill="1" applyBorder="1" applyAlignment="1" applyProtection="1">
      <alignment horizontal="right" vertical="top" wrapText="1"/>
    </xf>
    <xf numFmtId="2" fontId="7" fillId="31" borderId="63" xfId="0" applyNumberFormat="1" applyFont="1" applyFill="1" applyBorder="1" applyAlignment="1" applyProtection="1">
      <alignment horizontal="center"/>
    </xf>
    <xf numFmtId="4" fontId="7" fillId="31" borderId="63" xfId="88" applyNumberFormat="1" applyFont="1" applyFill="1" applyBorder="1" applyAlignment="1" applyProtection="1">
      <alignment horizontal="right"/>
      <protection locked="0"/>
    </xf>
    <xf numFmtId="4" fontId="54" fillId="0" borderId="109" xfId="150" applyNumberFormat="1" applyFont="1" applyFill="1" applyBorder="1" applyAlignment="1" applyProtection="1">
      <alignment vertical="top" wrapText="1"/>
    </xf>
    <xf numFmtId="2" fontId="56" fillId="0" borderId="109" xfId="88" applyNumberFormat="1" applyFont="1" applyFill="1" applyBorder="1" applyAlignment="1" applyProtection="1">
      <alignment horizontal="center"/>
    </xf>
    <xf numFmtId="2" fontId="56" fillId="0" borderId="109" xfId="0" applyNumberFormat="1" applyFont="1" applyFill="1" applyBorder="1" applyAlignment="1" applyProtection="1">
      <alignment horizontal="center"/>
    </xf>
    <xf numFmtId="4" fontId="56" fillId="0" borderId="109" xfId="88" applyNumberFormat="1" applyFont="1" applyFill="1" applyBorder="1" applyAlignment="1" applyProtection="1">
      <alignment horizontal="right"/>
      <protection locked="0"/>
    </xf>
    <xf numFmtId="49" fontId="56" fillId="0" borderId="108" xfId="0" applyNumberFormat="1" applyFont="1" applyFill="1" applyBorder="1" applyAlignment="1" applyProtection="1">
      <alignment horizontal="right" vertical="top"/>
    </xf>
    <xf numFmtId="0" fontId="57" fillId="31" borderId="49" xfId="0" applyFont="1" applyFill="1" applyBorder="1" applyAlignment="1" applyProtection="1">
      <alignment horizontal="right" vertical="top" wrapText="1"/>
    </xf>
    <xf numFmtId="1" fontId="13" fillId="31" borderId="111" xfId="0" applyNumberFormat="1" applyFont="1" applyFill="1" applyBorder="1" applyAlignment="1" applyProtection="1">
      <alignment vertical="center" wrapText="1"/>
    </xf>
    <xf numFmtId="0" fontId="57" fillId="31" borderId="111" xfId="0" applyFont="1" applyFill="1" applyBorder="1" applyAlignment="1" applyProtection="1">
      <alignment horizontal="center" vertical="top" wrapText="1"/>
    </xf>
    <xf numFmtId="2" fontId="57" fillId="31" borderId="111" xfId="0" applyNumberFormat="1" applyFont="1" applyFill="1" applyBorder="1" applyAlignment="1" applyProtection="1">
      <alignment horizontal="center" vertical="top" wrapText="1"/>
    </xf>
    <xf numFmtId="0" fontId="57" fillId="31" borderId="111" xfId="0" applyFont="1" applyFill="1" applyBorder="1" applyAlignment="1" applyProtection="1">
      <alignment horizontal="left" vertical="top" wrapText="1"/>
      <protection locked="0"/>
    </xf>
    <xf numFmtId="49" fontId="56" fillId="31" borderId="64" xfId="0" applyNumberFormat="1" applyFont="1" applyFill="1" applyBorder="1" applyAlignment="1" applyProtection="1">
      <alignment horizontal="right" vertical="top"/>
    </xf>
    <xf numFmtId="1" fontId="13" fillId="31" borderId="63" xfId="0" applyNumberFormat="1" applyFont="1" applyFill="1" applyBorder="1" applyAlignment="1" applyProtection="1">
      <alignment vertical="center" wrapText="1"/>
    </xf>
    <xf numFmtId="2" fontId="56" fillId="31" borderId="63" xfId="88" applyNumberFormat="1" applyFont="1" applyFill="1" applyBorder="1" applyAlignment="1" applyProtection="1">
      <alignment horizontal="center"/>
    </xf>
    <xf numFmtId="2" fontId="56" fillId="31" borderId="63" xfId="0" applyNumberFormat="1" applyFont="1" applyFill="1" applyBorder="1" applyAlignment="1" applyProtection="1">
      <alignment horizontal="center"/>
    </xf>
    <xf numFmtId="4" fontId="56" fillId="31" borderId="63" xfId="88" applyNumberFormat="1" applyFont="1" applyFill="1" applyBorder="1" applyAlignment="1" applyProtection="1">
      <alignment horizontal="right"/>
      <protection locked="0"/>
    </xf>
    <xf numFmtId="4" fontId="56" fillId="0" borderId="22" xfId="0" applyNumberFormat="1" applyFont="1" applyFill="1" applyBorder="1" applyProtection="1">
      <protection locked="0"/>
    </xf>
    <xf numFmtId="4" fontId="56" fillId="0" borderId="22" xfId="142" applyNumberFormat="1" applyFont="1" applyFill="1" applyBorder="1" applyProtection="1">
      <protection locked="0"/>
    </xf>
    <xf numFmtId="4" fontId="56" fillId="0" borderId="42" xfId="0" applyNumberFormat="1" applyFont="1" applyFill="1" applyBorder="1" applyProtection="1">
      <protection locked="0"/>
    </xf>
    <xf numFmtId="4" fontId="56" fillId="0" borderId="23" xfId="0" applyNumberFormat="1" applyFont="1" applyFill="1" applyBorder="1" applyProtection="1">
      <protection locked="0"/>
    </xf>
    <xf numFmtId="4" fontId="56" fillId="0" borderId="40" xfId="0" applyNumberFormat="1" applyFont="1" applyFill="1" applyBorder="1" applyProtection="1">
      <protection locked="0"/>
    </xf>
    <xf numFmtId="4" fontId="56" fillId="0" borderId="69" xfId="0" applyNumberFormat="1" applyFont="1" applyFill="1" applyBorder="1" applyProtection="1">
      <protection locked="0"/>
    </xf>
    <xf numFmtId="4" fontId="56" fillId="0" borderId="22" xfId="150" applyNumberFormat="1" applyFont="1" applyFill="1" applyBorder="1" applyAlignment="1" applyProtection="1">
      <alignment horizontal="right"/>
      <protection locked="0"/>
    </xf>
    <xf numFmtId="4" fontId="54" fillId="0" borderId="22" xfId="150" applyNumberFormat="1" applyFont="1" applyFill="1" applyBorder="1" applyAlignment="1" applyProtection="1">
      <alignment horizontal="right"/>
      <protection locked="0"/>
    </xf>
    <xf numFmtId="4" fontId="54" fillId="0" borderId="85" xfId="150" applyNumberFormat="1" applyFont="1" applyFill="1" applyBorder="1" applyAlignment="1" applyProtection="1">
      <alignment horizontal="right"/>
      <protection locked="0"/>
    </xf>
    <xf numFmtId="2" fontId="56" fillId="0" borderId="22" xfId="142" applyNumberFormat="1" applyFont="1" applyFill="1" applyBorder="1" applyProtection="1">
      <protection locked="0"/>
    </xf>
    <xf numFmtId="2" fontId="56" fillId="0" borderId="42" xfId="142" applyNumberFormat="1" applyFont="1" applyFill="1" applyBorder="1" applyProtection="1">
      <protection locked="0"/>
    </xf>
    <xf numFmtId="4" fontId="56" fillId="0" borderId="88" xfId="142" applyNumberFormat="1" applyFont="1" applyFill="1" applyBorder="1" applyProtection="1">
      <protection locked="0"/>
    </xf>
    <xf numFmtId="4" fontId="56" fillId="0" borderId="42" xfId="142" applyNumberFormat="1" applyFont="1" applyFill="1" applyBorder="1" applyProtection="1">
      <protection locked="0"/>
    </xf>
    <xf numFmtId="4" fontId="56" fillId="0" borderId="22" xfId="162" applyNumberFormat="1" applyFont="1" applyFill="1" applyBorder="1" applyAlignment="1" applyProtection="1">
      <alignment horizontal="right"/>
      <protection locked="0"/>
    </xf>
    <xf numFmtId="4" fontId="56" fillId="0" borderId="42" xfId="162" applyNumberFormat="1" applyFont="1" applyFill="1" applyBorder="1" applyAlignment="1" applyProtection="1">
      <alignment horizontal="right"/>
      <protection locked="0"/>
    </xf>
    <xf numFmtId="0" fontId="76" fillId="0" borderId="0" xfId="0" applyFont="1" applyFill="1" applyBorder="1" applyAlignment="1" applyProtection="1">
      <alignment horizontal="right"/>
    </xf>
    <xf numFmtId="2" fontId="56" fillId="31" borderId="27" xfId="88" applyNumberFormat="1" applyFont="1" applyFill="1" applyBorder="1" applyAlignment="1" applyProtection="1">
      <alignment horizontal="right"/>
    </xf>
    <xf numFmtId="0" fontId="57" fillId="31" borderId="63" xfId="0" applyFont="1" applyFill="1" applyBorder="1" applyAlignment="1" applyProtection="1">
      <alignment horizontal="right" vertical="top" wrapText="1"/>
    </xf>
    <xf numFmtId="0" fontId="54" fillId="0" borderId="27" xfId="162" applyFont="1" applyFill="1" applyBorder="1" applyAlignment="1" applyProtection="1">
      <alignment horizontal="right" vertical="center" wrapText="1"/>
    </xf>
    <xf numFmtId="0" fontId="87" fillId="31" borderId="27" xfId="0" applyFont="1" applyFill="1" applyBorder="1" applyAlignment="1" applyProtection="1">
      <alignment horizontal="right" vertical="top" wrapText="1"/>
    </xf>
    <xf numFmtId="2" fontId="7" fillId="0" borderId="79" xfId="88" applyNumberFormat="1" applyFont="1" applyFill="1" applyBorder="1" applyAlignment="1" applyProtection="1">
      <alignment horizontal="right"/>
    </xf>
    <xf numFmtId="2" fontId="7" fillId="0" borderId="109" xfId="88" applyNumberFormat="1" applyFont="1" applyFill="1" applyBorder="1" applyAlignment="1" applyProtection="1">
      <alignment horizontal="right"/>
    </xf>
    <xf numFmtId="2" fontId="7" fillId="31" borderId="63" xfId="88" applyNumberFormat="1" applyFont="1" applyFill="1" applyBorder="1" applyAlignment="1" applyProtection="1">
      <alignment horizontal="right"/>
    </xf>
    <xf numFmtId="2" fontId="54" fillId="0" borderId="14" xfId="162" applyNumberFormat="1" applyFont="1" applyFill="1" applyBorder="1" applyAlignment="1" applyProtection="1">
      <alignment horizontal="right" vertical="center" wrapText="1"/>
    </xf>
    <xf numFmtId="2" fontId="54" fillId="31" borderId="38" xfId="150" applyNumberFormat="1" applyFont="1" applyFill="1" applyBorder="1" applyAlignment="1" applyProtection="1">
      <alignment horizontal="right"/>
    </xf>
    <xf numFmtId="2" fontId="54" fillId="0" borderId="78" xfId="150" applyNumberFormat="1" applyFont="1" applyFill="1" applyBorder="1" applyAlignment="1" applyProtection="1">
      <alignment horizontal="right"/>
    </xf>
    <xf numFmtId="2" fontId="56" fillId="0" borderId="22" xfId="0" applyNumberFormat="1" applyFont="1" applyFill="1" applyBorder="1" applyAlignment="1" applyProtection="1">
      <alignment horizontal="right"/>
    </xf>
    <xf numFmtId="4" fontId="56" fillId="0" borderId="22" xfId="142" applyNumberFormat="1" applyFont="1" applyFill="1" applyBorder="1" applyAlignment="1" applyProtection="1">
      <alignment horizontal="right"/>
    </xf>
    <xf numFmtId="2" fontId="56" fillId="0" borderId="42" xfId="0" applyNumberFormat="1" applyFont="1" applyFill="1" applyBorder="1" applyAlignment="1" applyProtection="1">
      <alignment horizontal="right"/>
    </xf>
    <xf numFmtId="2" fontId="54" fillId="0" borderId="99" xfId="150" applyNumberFormat="1" applyFont="1" applyFill="1" applyBorder="1" applyAlignment="1" applyProtection="1">
      <alignment horizontal="right"/>
    </xf>
    <xf numFmtId="2" fontId="54" fillId="0" borderId="31" xfId="150" applyNumberFormat="1" applyFont="1" applyFill="1" applyBorder="1" applyAlignment="1" applyProtection="1">
      <alignment horizontal="right"/>
    </xf>
    <xf numFmtId="2" fontId="56" fillId="0" borderId="31" xfId="0" applyNumberFormat="1" applyFont="1" applyFill="1" applyBorder="1" applyAlignment="1" applyProtection="1">
      <alignment horizontal="right"/>
    </xf>
    <xf numFmtId="2" fontId="54" fillId="31" borderId="96" xfId="150" applyNumberFormat="1" applyFont="1" applyFill="1" applyBorder="1" applyAlignment="1" applyProtection="1">
      <alignment horizontal="right"/>
    </xf>
    <xf numFmtId="2" fontId="56" fillId="0" borderId="30" xfId="0" applyNumberFormat="1" applyFont="1" applyFill="1" applyBorder="1" applyAlignment="1" applyProtection="1">
      <alignment horizontal="right"/>
    </xf>
    <xf numFmtId="2" fontId="56" fillId="0" borderId="23" xfId="0" applyNumberFormat="1" applyFont="1" applyFill="1" applyBorder="1" applyAlignment="1" applyProtection="1">
      <alignment horizontal="right"/>
    </xf>
    <xf numFmtId="2" fontId="56" fillId="0" borderId="40" xfId="0" applyNumberFormat="1" applyFont="1" applyFill="1" applyBorder="1" applyAlignment="1" applyProtection="1">
      <alignment horizontal="right"/>
    </xf>
    <xf numFmtId="2" fontId="56" fillId="0" borderId="69" xfId="0" applyNumberFormat="1" applyFont="1" applyFill="1" applyBorder="1" applyAlignment="1" applyProtection="1">
      <alignment horizontal="right"/>
    </xf>
    <xf numFmtId="2" fontId="54" fillId="0" borderId="60" xfId="150" applyNumberFormat="1" applyFont="1" applyFill="1" applyBorder="1" applyAlignment="1" applyProtection="1">
      <alignment horizontal="right"/>
    </xf>
    <xf numFmtId="2" fontId="54" fillId="0" borderId="0" xfId="150" applyNumberFormat="1" applyFont="1" applyFill="1" applyBorder="1" applyAlignment="1" applyProtection="1">
      <alignment horizontal="right"/>
    </xf>
    <xf numFmtId="2" fontId="54" fillId="31" borderId="11" xfId="150" applyNumberFormat="1" applyFont="1" applyFill="1" applyBorder="1" applyAlignment="1" applyProtection="1">
      <alignment horizontal="right"/>
    </xf>
    <xf numFmtId="2" fontId="63" fillId="0" borderId="74" xfId="0" applyNumberFormat="1" applyFont="1" applyFill="1" applyBorder="1" applyAlignment="1" applyProtection="1">
      <alignment horizontal="right" wrapText="1"/>
    </xf>
    <xf numFmtId="2" fontId="54" fillId="31" borderId="11" xfId="0" applyNumberFormat="1" applyFont="1" applyFill="1" applyBorder="1" applyAlignment="1" applyProtection="1">
      <alignment horizontal="right"/>
    </xf>
    <xf numFmtId="2" fontId="54" fillId="0" borderId="27" xfId="0" applyNumberFormat="1" applyFont="1" applyFill="1" applyBorder="1" applyAlignment="1" applyProtection="1">
      <alignment horizontal="right"/>
    </xf>
    <xf numFmtId="2" fontId="54" fillId="0" borderId="63" xfId="150" applyNumberFormat="1" applyFont="1" applyFill="1" applyBorder="1" applyAlignment="1" applyProtection="1">
      <alignment horizontal="right"/>
    </xf>
    <xf numFmtId="2" fontId="54" fillId="31" borderId="27" xfId="150" applyNumberFormat="1" applyFont="1" applyFill="1" applyBorder="1" applyAlignment="1" applyProtection="1">
      <alignment horizontal="right"/>
    </xf>
    <xf numFmtId="2" fontId="54" fillId="0" borderId="27" xfId="150" applyNumberFormat="1" applyFont="1" applyFill="1" applyBorder="1" applyAlignment="1" applyProtection="1">
      <alignment horizontal="right"/>
    </xf>
    <xf numFmtId="2" fontId="54" fillId="0" borderId="22" xfId="150" applyNumberFormat="1" applyFont="1" applyFill="1" applyBorder="1" applyAlignment="1" applyProtection="1">
      <alignment horizontal="right"/>
    </xf>
    <xf numFmtId="2" fontId="56" fillId="0" borderId="22" xfId="150" applyNumberFormat="1" applyFont="1" applyFill="1" applyBorder="1" applyAlignment="1" applyProtection="1">
      <alignment horizontal="right"/>
    </xf>
    <xf numFmtId="0" fontId="54" fillId="0" borderId="63" xfId="150" applyFont="1" applyFill="1" applyBorder="1" applyAlignment="1" applyProtection="1">
      <alignment horizontal="right"/>
    </xf>
    <xf numFmtId="2" fontId="76" fillId="0" borderId="0" xfId="0" applyNumberFormat="1" applyFont="1" applyFill="1" applyAlignment="1" applyProtection="1">
      <alignment horizontal="right"/>
    </xf>
    <xf numFmtId="2" fontId="56" fillId="0" borderId="22" xfId="142" applyNumberFormat="1" applyFont="1" applyFill="1" applyBorder="1" applyAlignment="1" applyProtection="1">
      <alignment horizontal="right"/>
    </xf>
    <xf numFmtId="2" fontId="56" fillId="0" borderId="42" xfId="142" applyNumberFormat="1" applyFont="1" applyFill="1" applyBorder="1" applyAlignment="1" applyProtection="1">
      <alignment horizontal="right"/>
    </xf>
    <xf numFmtId="0" fontId="54" fillId="0" borderId="0" xfId="150" applyFont="1" applyFill="1" applyBorder="1" applyAlignment="1" applyProtection="1">
      <alignment horizontal="right"/>
    </xf>
    <xf numFmtId="4" fontId="56" fillId="0" borderId="42" xfId="142" applyNumberFormat="1" applyFont="1" applyFill="1" applyBorder="1" applyAlignment="1" applyProtection="1">
      <alignment horizontal="right"/>
    </xf>
    <xf numFmtId="2" fontId="56" fillId="0" borderId="22" xfId="162" applyNumberFormat="1" applyFont="1" applyFill="1" applyBorder="1" applyAlignment="1" applyProtection="1">
      <alignment horizontal="right"/>
    </xf>
    <xf numFmtId="2" fontId="56" fillId="0" borderId="42" xfId="162" applyNumberFormat="1" applyFont="1" applyFill="1" applyBorder="1" applyAlignment="1" applyProtection="1">
      <alignment horizontal="right"/>
    </xf>
    <xf numFmtId="2" fontId="56" fillId="0" borderId="63" xfId="148" applyNumberFormat="1" applyFont="1" applyFill="1" applyBorder="1" applyAlignment="1" applyProtection="1">
      <alignment horizontal="right"/>
    </xf>
    <xf numFmtId="0" fontId="76" fillId="0" borderId="0" xfId="0" applyFont="1" applyFill="1" applyAlignment="1" applyProtection="1">
      <alignment horizontal="right"/>
    </xf>
    <xf numFmtId="4" fontId="56" fillId="31" borderId="48" xfId="88" applyNumberFormat="1" applyFont="1" applyFill="1" applyBorder="1" applyAlignment="1" applyProtection="1">
      <alignment horizontal="center"/>
      <protection locked="0"/>
    </xf>
    <xf numFmtId="0" fontId="57" fillId="31" borderId="70" xfId="0" applyFont="1" applyFill="1" applyBorder="1" applyAlignment="1" applyProtection="1">
      <alignment horizontal="left" vertical="top" wrapText="1"/>
      <protection locked="0"/>
    </xf>
    <xf numFmtId="4" fontId="54" fillId="0" borderId="19" xfId="162" applyNumberFormat="1" applyFont="1" applyFill="1" applyBorder="1" applyAlignment="1" applyProtection="1">
      <alignment horizontal="center" vertical="center" wrapText="1"/>
      <protection locked="0"/>
    </xf>
    <xf numFmtId="0" fontId="87" fillId="31" borderId="48" xfId="0" applyFont="1" applyFill="1" applyBorder="1" applyAlignment="1" applyProtection="1">
      <alignment horizontal="left" vertical="top" wrapText="1"/>
      <protection locked="0"/>
    </xf>
    <xf numFmtId="4" fontId="7" fillId="0" borderId="106" xfId="88" applyNumberFormat="1" applyFont="1" applyFill="1" applyBorder="1" applyAlignment="1" applyProtection="1">
      <alignment horizontal="right"/>
      <protection locked="0"/>
    </xf>
    <xf numFmtId="4" fontId="7" fillId="0" borderId="110" xfId="88" applyNumberFormat="1" applyFont="1" applyFill="1" applyBorder="1" applyAlignment="1" applyProtection="1">
      <alignment horizontal="right"/>
      <protection locked="0"/>
    </xf>
    <xf numFmtId="4" fontId="32" fillId="31" borderId="70" xfId="88" applyNumberFormat="1" applyFont="1" applyFill="1" applyBorder="1" applyAlignment="1" applyProtection="1">
      <alignment horizontal="right"/>
      <protection locked="0"/>
    </xf>
    <xf numFmtId="4" fontId="54" fillId="0" borderId="15" xfId="162" applyNumberFormat="1" applyFont="1" applyFill="1" applyBorder="1" applyAlignment="1" applyProtection="1">
      <alignment horizontal="center" vertical="center" wrapText="1"/>
      <protection locked="0"/>
    </xf>
    <xf numFmtId="4" fontId="54" fillId="31" borderId="76" xfId="150" applyNumberFormat="1" applyFont="1" applyFill="1" applyBorder="1" applyAlignment="1" applyProtection="1">
      <alignment horizontal="right"/>
      <protection locked="0"/>
    </xf>
    <xf numFmtId="4" fontId="54" fillId="0" borderId="86" xfId="150" applyNumberFormat="1" applyFont="1" applyFill="1" applyBorder="1" applyAlignment="1" applyProtection="1">
      <alignment horizontal="right"/>
      <protection locked="0"/>
    </xf>
    <xf numFmtId="4" fontId="56" fillId="0" borderId="28" xfId="0" applyNumberFormat="1" applyFont="1" applyFill="1" applyBorder="1" applyProtection="1">
      <protection locked="0"/>
    </xf>
    <xf numFmtId="4" fontId="56" fillId="0" borderId="71" xfId="0" applyNumberFormat="1" applyFont="1" applyFill="1" applyBorder="1" applyProtection="1">
      <protection locked="0"/>
    </xf>
    <xf numFmtId="4" fontId="54" fillId="0" borderId="100" xfId="150" applyNumberFormat="1" applyFont="1" applyFill="1" applyBorder="1" applyAlignment="1" applyProtection="1">
      <alignment horizontal="right"/>
      <protection locked="0"/>
    </xf>
    <xf numFmtId="4" fontId="54" fillId="0" borderId="101" xfId="150" applyNumberFormat="1" applyFont="1" applyFill="1" applyBorder="1" applyAlignment="1" applyProtection="1">
      <alignment horizontal="right"/>
      <protection locked="0"/>
    </xf>
    <xf numFmtId="4" fontId="56" fillId="0" borderId="102" xfId="0" applyNumberFormat="1" applyFont="1" applyFill="1" applyBorder="1" applyProtection="1">
      <protection locked="0"/>
    </xf>
    <xf numFmtId="4" fontId="54" fillId="31" borderId="97" xfId="150" applyNumberFormat="1" applyFont="1" applyFill="1" applyBorder="1" applyAlignment="1" applyProtection="1">
      <alignment horizontal="right"/>
      <protection locked="0"/>
    </xf>
    <xf numFmtId="4" fontId="56" fillId="0" borderId="32" xfId="0" applyNumberFormat="1" applyFont="1" applyFill="1" applyBorder="1" applyProtection="1">
      <protection locked="0"/>
    </xf>
    <xf numFmtId="4" fontId="56" fillId="0" borderId="61" xfId="0" applyNumberFormat="1" applyFont="1" applyFill="1" applyBorder="1" applyProtection="1">
      <protection locked="0"/>
    </xf>
    <xf numFmtId="4" fontId="56" fillId="0" borderId="72" xfId="0" applyNumberFormat="1" applyFont="1" applyFill="1" applyBorder="1" applyProtection="1">
      <protection locked="0"/>
    </xf>
    <xf numFmtId="4" fontId="54" fillId="0" borderId="67" xfId="150" applyNumberFormat="1" applyFont="1" applyFill="1" applyBorder="1" applyAlignment="1" applyProtection="1">
      <alignment horizontal="right"/>
      <protection locked="0"/>
    </xf>
    <xf numFmtId="4" fontId="54" fillId="0" borderId="0" xfId="150" applyNumberFormat="1" applyFont="1" applyFill="1" applyBorder="1" applyAlignment="1" applyProtection="1">
      <alignment horizontal="right"/>
      <protection locked="0"/>
    </xf>
    <xf numFmtId="4" fontId="56" fillId="31" borderId="13" xfId="150" applyNumberFormat="1" applyFont="1" applyFill="1" applyBorder="1" applyAlignment="1" applyProtection="1">
      <alignment horizontal="right"/>
      <protection locked="0"/>
    </xf>
    <xf numFmtId="0" fontId="63" fillId="0" borderId="75" xfId="0" applyFont="1" applyFill="1" applyBorder="1" applyAlignment="1" applyProtection="1">
      <alignment wrapText="1"/>
      <protection locked="0"/>
    </xf>
    <xf numFmtId="4" fontId="56" fillId="0" borderId="0" xfId="0" applyNumberFormat="1" applyFont="1" applyFill="1" applyBorder="1" applyAlignment="1" applyProtection="1">
      <alignment horizontal="right"/>
      <protection locked="0"/>
    </xf>
    <xf numFmtId="4" fontId="56" fillId="31" borderId="13" xfId="0" applyNumberFormat="1" applyFont="1" applyFill="1" applyBorder="1" applyAlignment="1" applyProtection="1">
      <alignment horizontal="right"/>
      <protection locked="0"/>
    </xf>
    <xf numFmtId="4" fontId="56" fillId="0" borderId="48" xfId="0" applyNumberFormat="1" applyFont="1" applyFill="1" applyBorder="1" applyAlignment="1" applyProtection="1">
      <alignment horizontal="right"/>
      <protection locked="0"/>
    </xf>
    <xf numFmtId="4" fontId="54" fillId="0" borderId="70" xfId="150" applyNumberFormat="1" applyFont="1" applyFill="1" applyBorder="1" applyAlignment="1" applyProtection="1">
      <alignment horizontal="right"/>
      <protection locked="0"/>
    </xf>
    <xf numFmtId="4" fontId="54" fillId="31" borderId="48" xfId="150" applyNumberFormat="1" applyFont="1" applyFill="1" applyBorder="1" applyAlignment="1" applyProtection="1">
      <alignment horizontal="right"/>
      <protection locked="0"/>
    </xf>
    <xf numFmtId="4" fontId="54" fillId="0" borderId="48" xfId="150" applyNumberFormat="1" applyFont="1" applyFill="1" applyBorder="1" applyAlignment="1" applyProtection="1">
      <alignment horizontal="right"/>
      <protection locked="0"/>
    </xf>
    <xf numFmtId="4" fontId="54" fillId="0" borderId="65" xfId="150" applyNumberFormat="1" applyFont="1" applyFill="1" applyBorder="1" applyAlignment="1" applyProtection="1">
      <alignment horizontal="right"/>
      <protection locked="0"/>
    </xf>
    <xf numFmtId="4" fontId="54" fillId="31" borderId="13" xfId="150" applyNumberFormat="1" applyFont="1" applyFill="1" applyBorder="1" applyAlignment="1" applyProtection="1">
      <alignment horizontal="right"/>
      <protection locked="0"/>
    </xf>
    <xf numFmtId="2" fontId="54" fillId="31" borderId="13" xfId="150" applyNumberFormat="1" applyFont="1" applyFill="1" applyBorder="1" applyAlignment="1" applyProtection="1">
      <alignment horizontal="center"/>
      <protection locked="0"/>
    </xf>
    <xf numFmtId="4" fontId="56" fillId="0" borderId="28" xfId="142" applyNumberFormat="1" applyFont="1" applyFill="1" applyBorder="1" applyProtection="1">
      <protection locked="0"/>
    </xf>
    <xf numFmtId="4" fontId="56" fillId="0" borderId="71" xfId="142" applyNumberFormat="1" applyFont="1" applyFill="1" applyBorder="1" applyProtection="1">
      <protection locked="0"/>
    </xf>
    <xf numFmtId="4" fontId="54" fillId="0" borderId="65" xfId="94" applyNumberFormat="1" applyFont="1" applyFill="1" applyBorder="1" applyAlignment="1" applyProtection="1">
      <alignment horizontal="right"/>
      <protection locked="0"/>
    </xf>
    <xf numFmtId="172" fontId="56" fillId="0" borderId="0" xfId="149" applyNumberFormat="1" applyFont="1" applyFill="1" applyBorder="1" applyAlignment="1" applyProtection="1">
      <alignment horizontal="center"/>
      <protection locked="0"/>
    </xf>
    <xf numFmtId="172" fontId="56" fillId="31" borderId="48" xfId="87" applyNumberFormat="1" applyFont="1" applyFill="1" applyBorder="1" applyAlignment="1" applyProtection="1">
      <alignment horizontal="center"/>
      <protection locked="0"/>
    </xf>
    <xf numFmtId="172" fontId="56" fillId="31" borderId="70" xfId="87" applyNumberFormat="1" applyFont="1" applyFill="1" applyBorder="1" applyAlignment="1" applyProtection="1">
      <alignment horizontal="center"/>
      <protection locked="0"/>
    </xf>
    <xf numFmtId="172" fontId="57" fillId="31" borderId="112" xfId="0" applyNumberFormat="1" applyFont="1" applyFill="1" applyBorder="1" applyAlignment="1" applyProtection="1">
      <alignment horizontal="right" vertical="top" wrapText="1"/>
      <protection locked="0"/>
    </xf>
    <xf numFmtId="4" fontId="56" fillId="0" borderId="110" xfId="88" applyNumberFormat="1" applyFont="1" applyFill="1" applyBorder="1" applyAlignment="1" applyProtection="1">
      <alignment horizontal="right"/>
      <protection locked="0"/>
    </xf>
    <xf numFmtId="4" fontId="54" fillId="31" borderId="70" xfId="88" applyNumberFormat="1" applyFont="1" applyFill="1" applyBorder="1" applyAlignment="1" applyProtection="1">
      <alignment horizontal="right"/>
      <protection locked="0"/>
    </xf>
    <xf numFmtId="172" fontId="54" fillId="0" borderId="15" xfId="162" applyNumberFormat="1" applyFont="1" applyFill="1" applyBorder="1" applyAlignment="1" applyProtection="1">
      <alignment horizontal="center" wrapText="1"/>
      <protection locked="0"/>
    </xf>
    <xf numFmtId="172" fontId="54" fillId="31" borderId="48" xfId="150" applyNumberFormat="1" applyFont="1" applyFill="1" applyBorder="1" applyAlignment="1" applyProtection="1">
      <alignment horizontal="center"/>
      <protection locked="0"/>
    </xf>
    <xf numFmtId="172" fontId="56" fillId="0" borderId="28" xfId="0" applyNumberFormat="1" applyFont="1" applyFill="1" applyBorder="1" applyAlignment="1" applyProtection="1">
      <alignment horizontal="center"/>
      <protection locked="0"/>
    </xf>
    <xf numFmtId="172" fontId="54" fillId="0" borderId="65" xfId="150" applyNumberFormat="1" applyFont="1" applyFill="1" applyBorder="1" applyAlignment="1" applyProtection="1">
      <alignment horizontal="center"/>
      <protection locked="0"/>
    </xf>
    <xf numFmtId="172" fontId="56" fillId="0" borderId="0" xfId="0" applyNumberFormat="1" applyFont="1" applyFill="1" applyBorder="1" applyAlignment="1" applyProtection="1">
      <alignment horizontal="center"/>
      <protection locked="0"/>
    </xf>
    <xf numFmtId="4" fontId="67" fillId="0" borderId="28" xfId="87" applyNumberFormat="1" applyFont="1" applyFill="1" applyBorder="1" applyAlignment="1" applyProtection="1">
      <alignment horizontal="right"/>
      <protection locked="0"/>
    </xf>
    <xf numFmtId="4" fontId="79" fillId="0" borderId="12" xfId="289" applyNumberFormat="1" applyFont="1" applyFill="1" applyBorder="1" applyAlignment="1" applyProtection="1">
      <alignment horizontal="right"/>
      <protection locked="0"/>
    </xf>
    <xf numFmtId="4" fontId="56" fillId="0" borderId="0" xfId="0" applyNumberFormat="1" applyFont="1" applyProtection="1">
      <protection locked="0"/>
    </xf>
    <xf numFmtId="4" fontId="56" fillId="0" borderId="0" xfId="150" applyNumberFormat="1" applyFont="1" applyBorder="1" applyAlignment="1" applyProtection="1">
      <alignment horizontal="right"/>
      <protection locked="0"/>
    </xf>
    <xf numFmtId="0" fontId="54" fillId="0" borderId="13" xfId="162" applyFont="1" applyFill="1" applyBorder="1" applyAlignment="1" applyProtection="1">
      <alignment vertical="center"/>
      <protection locked="0"/>
    </xf>
    <xf numFmtId="2" fontId="54" fillId="19" borderId="13" xfId="150" applyNumberFormat="1" applyFont="1" applyFill="1" applyBorder="1" applyAlignment="1" applyProtection="1">
      <alignment horizontal="center"/>
      <protection locked="0"/>
    </xf>
    <xf numFmtId="164" fontId="62" fillId="0" borderId="22" xfId="106" applyFont="1" applyFill="1" applyBorder="1" applyProtection="1">
      <protection locked="0"/>
    </xf>
    <xf numFmtId="173" fontId="62" fillId="0" borderId="62" xfId="106" applyNumberFormat="1" applyFont="1" applyFill="1" applyBorder="1" applyProtection="1">
      <protection locked="0"/>
    </xf>
    <xf numFmtId="164" fontId="62" fillId="0" borderId="13" xfId="106" applyFont="1" applyFill="1" applyBorder="1" applyAlignment="1" applyProtection="1">
      <protection locked="0"/>
    </xf>
    <xf numFmtId="164" fontId="62" fillId="0" borderId="0" xfId="106" applyFont="1" applyFill="1" applyBorder="1" applyAlignment="1" applyProtection="1">
      <protection locked="0"/>
    </xf>
    <xf numFmtId="164" fontId="62" fillId="0" borderId="21" xfId="106" applyFont="1" applyBorder="1" applyProtection="1">
      <protection locked="0"/>
    </xf>
    <xf numFmtId="164" fontId="62" fillId="0" borderId="22" xfId="106" applyFont="1" applyBorder="1" applyProtection="1">
      <protection locked="0"/>
    </xf>
    <xf numFmtId="164" fontId="62" fillId="0" borderId="80" xfId="106" applyFont="1" applyBorder="1" applyProtection="1">
      <protection locked="0"/>
    </xf>
    <xf numFmtId="164" fontId="62" fillId="0" borderId="82" xfId="106" applyFont="1" applyBorder="1" applyProtection="1">
      <protection locked="0"/>
    </xf>
    <xf numFmtId="164" fontId="62" fillId="0" borderId="51" xfId="106" applyFont="1" applyFill="1" applyBorder="1" applyProtection="1">
      <protection locked="0"/>
    </xf>
    <xf numFmtId="164" fontId="62" fillId="0" borderId="81" xfId="106" applyFont="1" applyBorder="1" applyProtection="1">
      <protection locked="0"/>
    </xf>
    <xf numFmtId="0" fontId="56" fillId="0" borderId="0" xfId="0" applyFont="1" applyProtection="1">
      <protection locked="0"/>
    </xf>
    <xf numFmtId="4" fontId="67" fillId="0" borderId="76" xfId="287" applyNumberFormat="1" applyFont="1" applyFill="1" applyBorder="1" applyAlignment="1" applyProtection="1">
      <alignment horizontal="right"/>
      <protection locked="0"/>
    </xf>
    <xf numFmtId="4" fontId="67" fillId="0" borderId="28" xfId="287" applyNumberFormat="1" applyFont="1" applyFill="1" applyBorder="1" applyAlignment="1" applyProtection="1">
      <alignment horizontal="right"/>
      <protection locked="0"/>
    </xf>
    <xf numFmtId="4" fontId="67" fillId="0" borderId="11" xfId="291" applyNumberFormat="1" applyFont="1" applyFill="1" applyBorder="1" applyAlignment="1" applyProtection="1">
      <alignment horizontal="right"/>
      <protection locked="0"/>
    </xf>
    <xf numFmtId="4" fontId="13" fillId="0" borderId="12" xfId="292" applyNumberFormat="1" applyFont="1" applyFill="1" applyBorder="1" applyAlignment="1" applyProtection="1">
      <alignment horizontal="right"/>
      <protection locked="0"/>
    </xf>
    <xf numFmtId="4" fontId="13" fillId="0" borderId="0" xfId="292" applyNumberFormat="1" applyFont="1" applyFill="1" applyBorder="1" applyAlignment="1" applyProtection="1">
      <alignment horizontal="right"/>
      <protection locked="0"/>
    </xf>
    <xf numFmtId="4" fontId="56" fillId="31" borderId="48" xfId="87" applyNumberFormat="1" applyFont="1" applyFill="1" applyBorder="1" applyAlignment="1" applyProtection="1">
      <alignment horizontal="center"/>
      <protection locked="0"/>
    </xf>
    <xf numFmtId="4" fontId="56" fillId="31" borderId="70" xfId="87" applyNumberFormat="1" applyFont="1" applyFill="1" applyBorder="1" applyAlignment="1" applyProtection="1">
      <alignment horizontal="center"/>
      <protection locked="0"/>
    </xf>
    <xf numFmtId="4" fontId="54" fillId="0" borderId="0" xfId="162" applyNumberFormat="1" applyFont="1" applyFill="1" applyBorder="1" applyAlignment="1" applyProtection="1">
      <alignment horizontal="center" vertical="center" wrapText="1"/>
      <protection locked="0"/>
    </xf>
    <xf numFmtId="4" fontId="32" fillId="0" borderId="12" xfId="254" applyNumberFormat="1" applyFont="1" applyFill="1" applyBorder="1" applyAlignment="1" applyProtection="1">
      <alignment horizontal="center"/>
      <protection locked="0"/>
    </xf>
    <xf numFmtId="4" fontId="66" fillId="0" borderId="0" xfId="0" applyNumberFormat="1" applyFont="1" applyFill="1" applyBorder="1" applyAlignment="1" applyProtection="1">
      <alignment horizontal="center"/>
      <protection locked="0"/>
    </xf>
    <xf numFmtId="4" fontId="54" fillId="0" borderId="13" xfId="162" applyNumberFormat="1" applyFont="1" applyFill="1" applyBorder="1" applyAlignment="1" applyProtection="1">
      <alignment horizontal="center" vertical="center" wrapText="1"/>
      <protection locked="0"/>
    </xf>
    <xf numFmtId="2" fontId="54" fillId="0" borderId="13" xfId="150" applyNumberFormat="1" applyFont="1" applyFill="1" applyBorder="1" applyAlignment="1" applyProtection="1">
      <alignment horizontal="center"/>
      <protection locked="0"/>
    </xf>
    <xf numFmtId="2" fontId="54" fillId="0" borderId="48" xfId="150" applyNumberFormat="1" applyFont="1" applyFill="1" applyBorder="1" applyAlignment="1" applyProtection="1">
      <alignment horizontal="center"/>
      <protection locked="0"/>
    </xf>
    <xf numFmtId="4" fontId="56" fillId="0" borderId="50" xfId="142" applyNumberFormat="1" applyFont="1" applyFill="1" applyBorder="1" applyAlignment="1" applyProtection="1">
      <alignment horizontal="right"/>
      <protection locked="0"/>
    </xf>
    <xf numFmtId="4" fontId="7" fillId="0" borderId="23" xfId="149" applyNumberFormat="1" applyFont="1" applyFill="1" applyBorder="1" applyAlignment="1" applyProtection="1">
      <alignment horizontal="right"/>
      <protection locked="0"/>
    </xf>
    <xf numFmtId="4" fontId="54" fillId="0" borderId="12" xfId="150" applyNumberFormat="1" applyFont="1" applyFill="1" applyBorder="1" applyAlignment="1" applyProtection="1">
      <alignment horizontal="right"/>
      <protection locked="0"/>
    </xf>
    <xf numFmtId="49" fontId="84" fillId="33" borderId="22" xfId="287" applyNumberFormat="1" applyFont="1" applyFill="1" applyBorder="1" applyAlignment="1" applyProtection="1">
      <alignment horizontal="right" vertical="top" wrapText="1"/>
    </xf>
    <xf numFmtId="49" fontId="84" fillId="33" borderId="36" xfId="287" applyNumberFormat="1" applyFont="1" applyFill="1" applyBorder="1" applyAlignment="1" applyProtection="1">
      <alignment horizontal="left" vertical="top" wrapText="1"/>
    </xf>
    <xf numFmtId="0" fontId="56" fillId="33" borderId="22" xfId="0" applyFont="1" applyFill="1" applyBorder="1" applyAlignment="1" applyProtection="1">
      <alignment vertical="center" wrapText="1"/>
    </xf>
    <xf numFmtId="4" fontId="56" fillId="33" borderId="22" xfId="0" applyNumberFormat="1" applyFont="1" applyFill="1" applyBorder="1" applyAlignment="1" applyProtection="1">
      <alignment vertical="center"/>
    </xf>
    <xf numFmtId="0" fontId="56" fillId="33" borderId="22" xfId="0" applyFont="1" applyFill="1" applyBorder="1" applyAlignment="1" applyProtection="1">
      <alignment horizontal="center" vertical="center"/>
    </xf>
    <xf numFmtId="4" fontId="67" fillId="33" borderId="23" xfId="287" applyNumberFormat="1" applyFont="1" applyFill="1" applyBorder="1" applyAlignment="1" applyProtection="1">
      <alignment horizontal="right"/>
      <protection locked="0"/>
    </xf>
    <xf numFmtId="4" fontId="67" fillId="33" borderId="28" xfId="287" applyNumberFormat="1" applyFont="1" applyFill="1" applyBorder="1" applyAlignment="1" applyProtection="1">
      <alignment horizontal="right"/>
      <protection locked="0"/>
    </xf>
    <xf numFmtId="0" fontId="56" fillId="33" borderId="0" xfId="0" applyFont="1" applyFill="1" applyBorder="1" applyProtection="1"/>
    <xf numFmtId="49" fontId="84" fillId="33" borderId="62" xfId="287" applyNumberFormat="1" applyFont="1" applyFill="1" applyBorder="1" applyAlignment="1" applyProtection="1">
      <alignment horizontal="right" vertical="top" wrapText="1"/>
    </xf>
    <xf numFmtId="49" fontId="84" fillId="33" borderId="80" xfId="287" applyNumberFormat="1" applyFont="1" applyFill="1" applyBorder="1" applyAlignment="1" applyProtection="1">
      <alignment horizontal="left" vertical="top" wrapText="1"/>
    </xf>
    <xf numFmtId="4" fontId="67" fillId="33" borderId="0" xfId="291" applyNumberFormat="1" applyFont="1" applyFill="1" applyBorder="1" applyAlignment="1" applyProtection="1">
      <alignment horizontal="right"/>
      <protection locked="0"/>
    </xf>
    <xf numFmtId="49" fontId="54" fillId="33" borderId="24" xfId="0" applyNumberFormat="1" applyFont="1" applyFill="1" applyBorder="1" applyAlignment="1" applyProtection="1">
      <alignment horizontal="right" vertical="top"/>
    </xf>
    <xf numFmtId="1" fontId="54" fillId="33" borderId="22" xfId="142" applyNumberFormat="1" applyFont="1" applyFill="1" applyBorder="1" applyAlignment="1" applyProtection="1">
      <alignment horizontal="left" vertical="top" wrapText="1"/>
    </xf>
    <xf numFmtId="0" fontId="59" fillId="33" borderId="22" xfId="0" applyFont="1" applyFill="1" applyBorder="1" applyAlignment="1" applyProtection="1">
      <alignment vertical="top" wrapText="1"/>
    </xf>
    <xf numFmtId="2" fontId="56" fillId="33" borderId="22" xfId="142" applyNumberFormat="1" applyFont="1" applyFill="1" applyBorder="1" applyAlignment="1" applyProtection="1">
      <alignment horizontal="right"/>
    </xf>
    <xf numFmtId="2" fontId="56" fillId="33" borderId="22" xfId="142" applyNumberFormat="1" applyFont="1" applyFill="1" applyBorder="1" applyAlignment="1" applyProtection="1">
      <alignment horizontal="center"/>
    </xf>
    <xf numFmtId="4" fontId="56" fillId="33" borderId="22" xfId="142" applyNumberFormat="1" applyFont="1" applyFill="1" applyBorder="1" applyProtection="1">
      <protection locked="0"/>
    </xf>
    <xf numFmtId="4" fontId="56" fillId="33" borderId="28" xfId="142" applyNumberFormat="1" applyFont="1" applyFill="1" applyBorder="1" applyProtection="1">
      <protection locked="0"/>
    </xf>
    <xf numFmtId="0" fontId="76" fillId="33" borderId="0" xfId="0" applyFont="1" applyFill="1" applyProtection="1"/>
    <xf numFmtId="0" fontId="73" fillId="0" borderId="0" xfId="0" applyFont="1" applyFill="1" applyAlignment="1" applyProtection="1">
      <alignment horizontal="center" wrapText="1"/>
    </xf>
    <xf numFmtId="0" fontId="75" fillId="0" borderId="0" xfId="0" applyFont="1" applyFill="1" applyAlignment="1" applyProtection="1">
      <alignment horizontal="center"/>
    </xf>
    <xf numFmtId="0" fontId="54" fillId="0" borderId="0" xfId="0" applyFont="1" applyAlignment="1" applyProtection="1">
      <alignment horizontal="left" wrapText="1"/>
    </xf>
    <xf numFmtId="49" fontId="54" fillId="0" borderId="24" xfId="0" applyNumberFormat="1" applyFont="1" applyBorder="1" applyAlignment="1" applyProtection="1">
      <alignment horizontal="center" vertical="top"/>
    </xf>
    <xf numFmtId="1" fontId="58" fillId="0" borderId="22" xfId="142" applyNumberFormat="1" applyFont="1" applyFill="1" applyBorder="1" applyAlignment="1" applyProtection="1">
      <alignment horizontal="left" vertical="top" wrapText="1"/>
    </xf>
    <xf numFmtId="49" fontId="54" fillId="0" borderId="24" xfId="0" applyNumberFormat="1" applyFont="1" applyFill="1" applyBorder="1" applyAlignment="1" applyProtection="1">
      <alignment horizontal="right" vertical="top"/>
    </xf>
    <xf numFmtId="0" fontId="54" fillId="0" borderId="22" xfId="150" applyNumberFormat="1" applyFont="1" applyFill="1" applyBorder="1" applyAlignment="1" applyProtection="1">
      <alignment horizontal="left" vertical="top"/>
    </xf>
    <xf numFmtId="49" fontId="58" fillId="0" borderId="24" xfId="0" applyNumberFormat="1" applyFont="1" applyFill="1" applyBorder="1" applyAlignment="1" applyProtection="1">
      <alignment horizontal="center" vertical="top" wrapText="1"/>
    </xf>
    <xf numFmtId="1" fontId="58" fillId="0" borderId="22" xfId="142" applyNumberFormat="1" applyFont="1" applyBorder="1" applyAlignment="1" applyProtection="1">
      <alignment horizontal="left" vertical="top" wrapText="1"/>
    </xf>
    <xf numFmtId="172" fontId="54" fillId="0" borderId="18" xfId="150" applyNumberFormat="1" applyFont="1" applyFill="1" applyBorder="1" applyAlignment="1" applyProtection="1">
      <alignment horizontal="right"/>
      <protection locked="0"/>
    </xf>
    <xf numFmtId="0" fontId="0" fillId="0" borderId="36" xfId="0" applyBorder="1" applyAlignment="1" applyProtection="1">
      <alignment horizontal="right"/>
      <protection locked="0"/>
    </xf>
    <xf numFmtId="172" fontId="56" fillId="0" borderId="19" xfId="150" applyNumberFormat="1" applyFont="1" applyFill="1" applyBorder="1" applyAlignment="1" applyProtection="1">
      <alignment horizontal="center"/>
      <protection locked="0"/>
    </xf>
    <xf numFmtId="0" fontId="0" fillId="0" borderId="54" xfId="0" applyBorder="1" applyAlignment="1" applyProtection="1">
      <alignment horizontal="center"/>
      <protection locked="0"/>
    </xf>
    <xf numFmtId="172" fontId="56" fillId="0" borderId="18" xfId="150" applyNumberFormat="1" applyFont="1" applyFill="1" applyBorder="1" applyAlignment="1" applyProtection="1">
      <alignment horizontal="center"/>
    </xf>
    <xf numFmtId="0" fontId="0" fillId="0" borderId="36" xfId="0" applyBorder="1" applyAlignment="1" applyProtection="1">
      <alignment horizontal="center"/>
    </xf>
    <xf numFmtId="172" fontId="56" fillId="0" borderId="39" xfId="0" applyNumberFormat="1" applyFont="1" applyFill="1" applyBorder="1" applyAlignment="1" applyProtection="1">
      <alignment horizontal="center"/>
      <protection locked="0"/>
    </xf>
    <xf numFmtId="172" fontId="56" fillId="0" borderId="54" xfId="0" applyNumberFormat="1" applyFont="1" applyFill="1" applyBorder="1" applyAlignment="1" applyProtection="1">
      <alignment horizontal="center"/>
      <protection locked="0"/>
    </xf>
    <xf numFmtId="172" fontId="56" fillId="0" borderId="37" xfId="0" applyNumberFormat="1" applyFont="1" applyFill="1" applyBorder="1" applyAlignment="1" applyProtection="1">
      <alignment horizontal="center"/>
      <protection locked="0"/>
    </xf>
    <xf numFmtId="172" fontId="56" fillId="0" borderId="36" xfId="0" applyNumberFormat="1" applyFont="1" applyFill="1" applyBorder="1" applyAlignment="1" applyProtection="1">
      <alignment horizontal="center"/>
      <protection locked="0"/>
    </xf>
    <xf numFmtId="172" fontId="56" fillId="0" borderId="59" xfId="0" applyNumberFormat="1" applyFont="1" applyFill="1" applyBorder="1" applyAlignment="1" applyProtection="1">
      <alignment horizontal="center"/>
      <protection locked="0"/>
    </xf>
    <xf numFmtId="172" fontId="56" fillId="0" borderId="58" xfId="0" applyNumberFormat="1" applyFont="1" applyFill="1" applyBorder="1" applyAlignment="1" applyProtection="1">
      <alignment horizontal="center"/>
      <protection locked="0"/>
    </xf>
    <xf numFmtId="172" fontId="56" fillId="0" borderId="37" xfId="0" applyNumberFormat="1" applyFont="1" applyFill="1" applyBorder="1" applyAlignment="1" applyProtection="1">
      <alignment horizontal="center"/>
    </xf>
    <xf numFmtId="172" fontId="56" fillId="0" borderId="35" xfId="0" applyNumberFormat="1" applyFont="1" applyFill="1" applyBorder="1" applyAlignment="1" applyProtection="1">
      <alignment horizontal="center"/>
    </xf>
    <xf numFmtId="172" fontId="56" fillId="0" borderId="36" xfId="0" applyNumberFormat="1" applyFont="1" applyFill="1" applyBorder="1" applyAlignment="1" applyProtection="1">
      <alignment horizontal="center"/>
    </xf>
    <xf numFmtId="0" fontId="56" fillId="0" borderId="37" xfId="149" applyFont="1" applyFill="1" applyBorder="1" applyAlignment="1" applyProtection="1">
      <alignment horizontal="center"/>
    </xf>
    <xf numFmtId="0" fontId="56" fillId="0" borderId="35" xfId="149" applyFont="1" applyFill="1" applyBorder="1" applyAlignment="1" applyProtection="1">
      <alignment horizontal="center"/>
    </xf>
    <xf numFmtId="0" fontId="56" fillId="0" borderId="36" xfId="149" applyFont="1" applyFill="1" applyBorder="1" applyAlignment="1" applyProtection="1">
      <alignment horizontal="center"/>
    </xf>
    <xf numFmtId="172" fontId="56" fillId="0" borderId="35" xfId="0" applyNumberFormat="1" applyFont="1" applyFill="1" applyBorder="1" applyAlignment="1" applyProtection="1">
      <alignment horizontal="center"/>
      <protection locked="0"/>
    </xf>
    <xf numFmtId="172" fontId="56" fillId="0" borderId="44" xfId="0" applyNumberFormat="1" applyFont="1" applyFill="1" applyBorder="1" applyAlignment="1" applyProtection="1">
      <alignment horizontal="center"/>
      <protection locked="0"/>
    </xf>
    <xf numFmtId="172" fontId="56" fillId="0" borderId="40" xfId="0" applyNumberFormat="1" applyFont="1" applyFill="1" applyBorder="1" applyAlignment="1" applyProtection="1">
      <alignment horizontal="center"/>
      <protection locked="0"/>
    </xf>
    <xf numFmtId="172" fontId="56" fillId="0" borderId="31" xfId="0" applyNumberFormat="1" applyFont="1" applyFill="1" applyBorder="1" applyAlignment="1" applyProtection="1">
      <alignment horizontal="center"/>
      <protection locked="0"/>
    </xf>
    <xf numFmtId="172" fontId="56" fillId="0" borderId="55" xfId="0" applyNumberFormat="1" applyFont="1" applyFill="1" applyBorder="1" applyAlignment="1" applyProtection="1">
      <alignment horizontal="center"/>
    </xf>
    <xf numFmtId="172" fontId="56" fillId="0" borderId="56" xfId="0" applyNumberFormat="1" applyFont="1" applyFill="1" applyBorder="1" applyAlignment="1" applyProtection="1">
      <alignment horizontal="center"/>
    </xf>
    <xf numFmtId="0" fontId="56" fillId="0" borderId="40" xfId="149" applyFont="1" applyFill="1" applyBorder="1" applyAlignment="1" applyProtection="1">
      <alignment horizontal="center"/>
    </xf>
    <xf numFmtId="0" fontId="56" fillId="0" borderId="31" xfId="149" applyFont="1" applyFill="1" applyBorder="1" applyAlignment="1" applyProtection="1">
      <alignment horizontal="center"/>
    </xf>
    <xf numFmtId="172" fontId="56" fillId="0" borderId="32" xfId="0" applyNumberFormat="1" applyFont="1" applyFill="1" applyBorder="1" applyAlignment="1" applyProtection="1">
      <alignment horizontal="center"/>
      <protection locked="0"/>
    </xf>
    <xf numFmtId="172" fontId="56" fillId="0" borderId="30" xfId="0" applyNumberFormat="1" applyFont="1" applyFill="1" applyBorder="1" applyAlignment="1" applyProtection="1">
      <alignment horizontal="center"/>
      <protection locked="0"/>
    </xf>
    <xf numFmtId="172" fontId="56" fillId="0" borderId="93" xfId="0" applyNumberFormat="1" applyFont="1" applyFill="1" applyBorder="1" applyAlignment="1" applyProtection="1">
      <alignment horizontal="center"/>
    </xf>
    <xf numFmtId="172" fontId="56" fillId="0" borderId="52" xfId="0" applyNumberFormat="1" applyFont="1" applyFill="1" applyBorder="1" applyAlignment="1" applyProtection="1">
      <alignment horizontal="center"/>
    </xf>
    <xf numFmtId="172" fontId="56" fillId="0" borderId="104" xfId="0" applyNumberFormat="1" applyFont="1" applyFill="1" applyBorder="1" applyAlignment="1" applyProtection="1">
      <alignment horizontal="center"/>
      <protection locked="0"/>
    </xf>
    <xf numFmtId="172" fontId="56" fillId="0" borderId="80" xfId="0" applyNumberFormat="1" applyFont="1" applyFill="1" applyBorder="1" applyAlignment="1" applyProtection="1">
      <alignment horizontal="center"/>
      <protection locked="0"/>
    </xf>
    <xf numFmtId="49" fontId="54" fillId="0" borderId="17" xfId="150" applyNumberFormat="1" applyFont="1" applyFill="1" applyBorder="1" applyAlignment="1" applyProtection="1">
      <alignment horizontal="center" vertical="top"/>
    </xf>
    <xf numFmtId="0" fontId="0" fillId="0" borderId="53" xfId="0" applyBorder="1" applyAlignment="1" applyProtection="1">
      <alignment horizontal="center" vertical="top"/>
    </xf>
    <xf numFmtId="49" fontId="54" fillId="0" borderId="18" xfId="150" applyNumberFormat="1" applyFont="1" applyFill="1" applyBorder="1" applyAlignment="1" applyProtection="1">
      <alignment horizontal="left" vertical="top"/>
    </xf>
    <xf numFmtId="0" fontId="0" fillId="0" borderId="36" xfId="0" applyBorder="1" applyAlignment="1" applyProtection="1">
      <alignment horizontal="left" vertical="top"/>
    </xf>
    <xf numFmtId="0" fontId="56" fillId="0" borderId="18" xfId="150" applyFont="1" applyFill="1" applyBorder="1" applyAlignment="1" applyProtection="1">
      <alignment horizontal="center"/>
    </xf>
    <xf numFmtId="49" fontId="54" fillId="0" borderId="34" xfId="0" applyNumberFormat="1" applyFont="1" applyFill="1" applyBorder="1" applyAlignment="1" applyProtection="1">
      <alignment horizontal="center" vertical="top" wrapText="1"/>
    </xf>
    <xf numFmtId="49" fontId="54" fillId="0" borderId="46" xfId="0" applyNumberFormat="1" applyFont="1" applyFill="1" applyBorder="1" applyAlignment="1" applyProtection="1">
      <alignment horizontal="center" vertical="top" wrapText="1"/>
    </xf>
    <xf numFmtId="49" fontId="54" fillId="0" borderId="103" xfId="0" applyNumberFormat="1" applyFont="1" applyFill="1" applyBorder="1" applyAlignment="1" applyProtection="1">
      <alignment horizontal="center" vertical="top" wrapText="1"/>
    </xf>
    <xf numFmtId="49" fontId="54" fillId="0" borderId="37" xfId="147" applyNumberFormat="1" applyFont="1" applyFill="1" applyBorder="1" applyAlignment="1" applyProtection="1">
      <alignment horizontal="left" vertical="top" wrapText="1"/>
    </xf>
    <xf numFmtId="49" fontId="54" fillId="0" borderId="35" xfId="147" applyNumberFormat="1" applyFont="1" applyFill="1" applyBorder="1" applyAlignment="1" applyProtection="1">
      <alignment horizontal="left" vertical="top" wrapText="1"/>
    </xf>
    <xf numFmtId="49" fontId="54" fillId="0" borderId="80" xfId="147" applyNumberFormat="1" applyFont="1" applyFill="1" applyBorder="1" applyAlignment="1" applyProtection="1">
      <alignment horizontal="left" vertical="top" wrapText="1"/>
    </xf>
    <xf numFmtId="172" fontId="56" fillId="0" borderId="80" xfId="0" applyNumberFormat="1" applyFont="1" applyFill="1" applyBorder="1" applyAlignment="1" applyProtection="1">
      <alignment horizontal="center"/>
    </xf>
    <xf numFmtId="0" fontId="56" fillId="0" borderId="80" xfId="149" applyFont="1" applyFill="1" applyBorder="1" applyAlignment="1" applyProtection="1">
      <alignment horizontal="center"/>
    </xf>
    <xf numFmtId="49" fontId="54" fillId="0" borderId="53" xfId="0" applyNumberFormat="1" applyFont="1" applyFill="1" applyBorder="1" applyAlignment="1" applyProtection="1">
      <alignment horizontal="center" vertical="top" wrapText="1"/>
    </xf>
    <xf numFmtId="49" fontId="54" fillId="0" borderId="36" xfId="147" applyNumberFormat="1" applyFont="1" applyFill="1" applyBorder="1" applyAlignment="1" applyProtection="1">
      <alignment horizontal="left" vertical="top" wrapText="1"/>
    </xf>
    <xf numFmtId="49" fontId="54" fillId="0" borderId="34" xfId="147" applyNumberFormat="1" applyFont="1" applyFill="1" applyBorder="1" applyAlignment="1" applyProtection="1">
      <alignment horizontal="center" vertical="top" wrapText="1"/>
    </xf>
    <xf numFmtId="49" fontId="54" fillId="0" borderId="46" xfId="147" applyNumberFormat="1" applyFont="1" applyFill="1" applyBorder="1" applyAlignment="1" applyProtection="1">
      <alignment horizontal="center" vertical="top" wrapText="1"/>
    </xf>
    <xf numFmtId="49" fontId="54" fillId="0" borderId="34" xfId="0" applyNumberFormat="1" applyFont="1" applyFill="1" applyBorder="1" applyAlignment="1" applyProtection="1">
      <alignment horizontal="center" vertical="top"/>
    </xf>
    <xf numFmtId="49" fontId="54" fillId="0" borderId="46" xfId="0" applyNumberFormat="1" applyFont="1" applyFill="1" applyBorder="1" applyAlignment="1" applyProtection="1">
      <alignment horizontal="center" vertical="top"/>
    </xf>
    <xf numFmtId="49" fontId="54" fillId="0" borderId="53" xfId="0" applyNumberFormat="1" applyFont="1" applyFill="1" applyBorder="1" applyAlignment="1" applyProtection="1">
      <alignment horizontal="center" vertical="top"/>
    </xf>
    <xf numFmtId="49" fontId="58" fillId="0" borderId="37" xfId="142" applyNumberFormat="1" applyFont="1" applyFill="1" applyBorder="1" applyAlignment="1" applyProtection="1">
      <alignment horizontal="left" vertical="top" wrapText="1"/>
    </xf>
    <xf numFmtId="49" fontId="58" fillId="0" borderId="35" xfId="142" applyNumberFormat="1" applyFont="1" applyFill="1" applyBorder="1" applyAlignment="1" applyProtection="1">
      <alignment horizontal="left" vertical="top" wrapText="1"/>
    </xf>
    <xf numFmtId="49" fontId="58" fillId="0" borderId="36" xfId="142" applyNumberFormat="1" applyFont="1" applyFill="1" applyBorder="1" applyAlignment="1" applyProtection="1">
      <alignment horizontal="left" vertical="top" wrapText="1"/>
    </xf>
    <xf numFmtId="172" fontId="56" fillId="0" borderId="37" xfId="142" applyNumberFormat="1" applyFont="1" applyFill="1" applyBorder="1" applyAlignment="1" applyProtection="1">
      <alignment horizontal="center"/>
    </xf>
    <xf numFmtId="172" fontId="56" fillId="0" borderId="35" xfId="142" applyNumberFormat="1" applyFont="1" applyFill="1" applyBorder="1" applyAlignment="1" applyProtection="1">
      <alignment horizontal="center"/>
    </xf>
    <xf numFmtId="172" fontId="56" fillId="0" borderId="36" xfId="142" applyNumberFormat="1" applyFont="1" applyFill="1" applyBorder="1" applyAlignment="1" applyProtection="1">
      <alignment horizontal="center"/>
    </xf>
    <xf numFmtId="0" fontId="58" fillId="0" borderId="37" xfId="142" applyNumberFormat="1" applyFont="1" applyFill="1" applyBorder="1" applyAlignment="1" applyProtection="1">
      <alignment horizontal="left" vertical="top" wrapText="1"/>
    </xf>
    <xf numFmtId="49" fontId="54" fillId="0" borderId="43" xfId="147" applyNumberFormat="1" applyFont="1" applyFill="1" applyBorder="1" applyAlignment="1" applyProtection="1">
      <alignment horizontal="center" vertical="top" wrapText="1"/>
    </xf>
    <xf numFmtId="49" fontId="54" fillId="0" borderId="94" xfId="147" applyNumberFormat="1" applyFont="1" applyFill="1" applyBorder="1" applyAlignment="1" applyProtection="1">
      <alignment horizontal="center" vertical="top" wrapText="1"/>
    </xf>
    <xf numFmtId="0" fontId="56" fillId="0" borderId="30" xfId="149" applyFont="1" applyFill="1" applyBorder="1" applyAlignment="1" applyProtection="1">
      <alignment horizontal="center"/>
    </xf>
    <xf numFmtId="172" fontId="56" fillId="0" borderId="57" xfId="0" applyNumberFormat="1" applyFont="1" applyFill="1" applyBorder="1" applyAlignment="1" applyProtection="1">
      <alignment horizontal="center"/>
    </xf>
    <xf numFmtId="4" fontId="56" fillId="0" borderId="37" xfId="142" applyNumberFormat="1" applyFont="1" applyFill="1" applyBorder="1" applyAlignment="1" applyProtection="1">
      <alignment horizontal="center"/>
    </xf>
    <xf numFmtId="4" fontId="56" fillId="0" borderId="35" xfId="142" applyNumberFormat="1" applyFont="1" applyFill="1" applyBorder="1" applyAlignment="1" applyProtection="1">
      <alignment horizontal="center"/>
    </xf>
    <xf numFmtId="4" fontId="56" fillId="0" borderId="36" xfId="142" applyNumberFormat="1" applyFont="1" applyFill="1" applyBorder="1" applyAlignment="1" applyProtection="1">
      <alignment horizontal="center"/>
    </xf>
    <xf numFmtId="0" fontId="58" fillId="0" borderId="43" xfId="142" applyNumberFormat="1" applyFont="1" applyFill="1" applyBorder="1" applyAlignment="1" applyProtection="1">
      <alignment horizontal="left" vertical="top" wrapText="1"/>
    </xf>
    <xf numFmtId="49" fontId="58" fillId="0" borderId="45" xfId="142" applyNumberFormat="1" applyFont="1" applyFill="1" applyBorder="1" applyAlignment="1" applyProtection="1">
      <alignment horizontal="left" vertical="top" wrapText="1"/>
    </xf>
    <xf numFmtId="2" fontId="56" fillId="0" borderId="59" xfId="0" applyNumberFormat="1" applyFont="1" applyFill="1" applyBorder="1" applyAlignment="1" applyProtection="1">
      <alignment horizontal="right"/>
      <protection locked="0"/>
    </xf>
    <xf numFmtId="2" fontId="56" fillId="0" borderId="58" xfId="0" applyNumberFormat="1" applyFont="1" applyFill="1" applyBorder="1" applyAlignment="1" applyProtection="1">
      <alignment horizontal="right"/>
      <protection locked="0"/>
    </xf>
    <xf numFmtId="2" fontId="56" fillId="0" borderId="32" xfId="0" applyNumberFormat="1" applyFont="1" applyFill="1" applyBorder="1" applyAlignment="1" applyProtection="1">
      <alignment horizontal="right"/>
      <protection locked="0"/>
    </xf>
    <xf numFmtId="2" fontId="56" fillId="0" borderId="37" xfId="142" applyNumberFormat="1" applyFont="1" applyFill="1" applyBorder="1" applyAlignment="1" applyProtection="1">
      <alignment horizontal="center"/>
      <protection locked="0"/>
    </xf>
    <xf numFmtId="2" fontId="56" fillId="0" borderId="35" xfId="142" applyNumberFormat="1" applyFont="1" applyFill="1" applyBorder="1" applyAlignment="1" applyProtection="1">
      <alignment horizontal="center"/>
      <protection locked="0"/>
    </xf>
    <xf numFmtId="2" fontId="56" fillId="0" borderId="36" xfId="142" applyNumberFormat="1" applyFont="1" applyFill="1" applyBorder="1" applyAlignment="1" applyProtection="1">
      <alignment horizontal="center"/>
      <protection locked="0"/>
    </xf>
    <xf numFmtId="2" fontId="56" fillId="0" borderId="39" xfId="142" applyNumberFormat="1" applyFont="1" applyFill="1" applyBorder="1" applyAlignment="1" applyProtection="1">
      <alignment horizontal="right"/>
      <protection locked="0"/>
    </xf>
    <xf numFmtId="2" fontId="56" fillId="0" borderId="44" xfId="142" applyNumberFormat="1" applyFont="1" applyFill="1" applyBorder="1" applyAlignment="1" applyProtection="1">
      <alignment horizontal="right"/>
      <protection locked="0"/>
    </xf>
    <xf numFmtId="2" fontId="56" fillId="0" borderId="54" xfId="142" applyNumberFormat="1" applyFont="1" applyFill="1" applyBorder="1" applyAlignment="1" applyProtection="1">
      <alignment horizontal="right"/>
      <protection locked="0"/>
    </xf>
    <xf numFmtId="2" fontId="56" fillId="0" borderId="40" xfId="0" applyNumberFormat="1" applyFont="1" applyFill="1" applyBorder="1" applyAlignment="1" applyProtection="1">
      <alignment horizontal="center"/>
      <protection locked="0"/>
    </xf>
    <xf numFmtId="2" fontId="56" fillId="0" borderId="31" xfId="0" applyNumberFormat="1" applyFont="1" applyFill="1" applyBorder="1" applyAlignment="1" applyProtection="1">
      <alignment horizontal="center"/>
      <protection locked="0"/>
    </xf>
    <xf numFmtId="2" fontId="56" fillId="0" borderId="30" xfId="0" applyNumberFormat="1" applyFont="1" applyFill="1" applyBorder="1" applyAlignment="1" applyProtection="1">
      <alignment horizontal="center"/>
      <protection locked="0"/>
    </xf>
    <xf numFmtId="0" fontId="13" fillId="0" borderId="11" xfId="287" applyFont="1" applyFill="1" applyBorder="1" applyAlignment="1" applyProtection="1">
      <alignment horizontal="center" vertical="center" wrapText="1"/>
    </xf>
    <xf numFmtId="0" fontId="13" fillId="0" borderId="41" xfId="287" applyFont="1" applyFill="1" applyBorder="1" applyAlignment="1" applyProtection="1">
      <alignment horizontal="center" vertical="center" wrapText="1"/>
    </xf>
    <xf numFmtId="49" fontId="67" fillId="32" borderId="34" xfId="0" applyNumberFormat="1" applyFont="1" applyFill="1" applyBorder="1" applyAlignment="1" applyProtection="1">
      <alignment horizontal="right" vertical="top"/>
    </xf>
    <xf numFmtId="49" fontId="67" fillId="32" borderId="37" xfId="0" applyNumberFormat="1" applyFont="1" applyFill="1" applyBorder="1" applyAlignment="1" applyProtection="1">
      <alignment horizontal="right" vertical="top"/>
    </xf>
    <xf numFmtId="0" fontId="67" fillId="0" borderId="22" xfId="0" applyFont="1" applyFill="1" applyBorder="1" applyAlignment="1" applyProtection="1">
      <alignment horizontal="left" vertical="top" wrapText="1"/>
    </xf>
    <xf numFmtId="167" fontId="79" fillId="0" borderId="11" xfId="289" applyNumberFormat="1" applyFont="1" applyFill="1" applyBorder="1" applyAlignment="1" applyProtection="1">
      <alignment horizontal="left"/>
    </xf>
    <xf numFmtId="167" fontId="79" fillId="0" borderId="13" xfId="289" applyNumberFormat="1" applyFont="1" applyFill="1" applyBorder="1" applyAlignment="1" applyProtection="1">
      <alignment horizontal="left"/>
    </xf>
    <xf numFmtId="0" fontId="13" fillId="0" borderId="11" xfId="287" applyFont="1" applyFill="1" applyBorder="1" applyAlignment="1" applyProtection="1">
      <alignment horizontal="left" vertical="center"/>
    </xf>
    <xf numFmtId="0" fontId="13" fillId="0" borderId="13" xfId="287" applyFont="1" applyFill="1" applyBorder="1" applyAlignment="1" applyProtection="1">
      <alignment horizontal="left" vertical="center"/>
    </xf>
    <xf numFmtId="4" fontId="7" fillId="0" borderId="40" xfId="149" applyNumberFormat="1" applyFont="1" applyFill="1" applyBorder="1" applyAlignment="1" applyProtection="1">
      <alignment horizontal="right"/>
      <protection locked="0"/>
    </xf>
    <xf numFmtId="4" fontId="7" fillId="0" borderId="60" xfId="149" applyNumberFormat="1" applyFont="1" applyFill="1" applyBorder="1" applyAlignment="1" applyProtection="1">
      <alignment horizontal="right"/>
      <protection locked="0"/>
    </xf>
    <xf numFmtId="2" fontId="7" fillId="0" borderId="40" xfId="0" applyNumberFormat="1" applyFont="1" applyFill="1" applyBorder="1" applyAlignment="1" applyProtection="1">
      <alignment horizontal="center"/>
    </xf>
    <xf numFmtId="2" fontId="7" fillId="0" borderId="60" xfId="0" applyNumberFormat="1" applyFont="1" applyFill="1" applyBorder="1" applyAlignment="1" applyProtection="1">
      <alignment horizontal="center"/>
    </xf>
    <xf numFmtId="0" fontId="7" fillId="0" borderId="40" xfId="149" applyFont="1" applyFill="1" applyBorder="1" applyAlignment="1" applyProtection="1">
      <alignment horizontal="center"/>
    </xf>
    <xf numFmtId="0" fontId="7" fillId="0" borderId="60" xfId="149" applyFont="1" applyFill="1" applyBorder="1" applyAlignment="1" applyProtection="1">
      <alignment horizontal="center"/>
    </xf>
    <xf numFmtId="4" fontId="7" fillId="0" borderId="40" xfId="149" applyNumberFormat="1" applyFont="1" applyBorder="1" applyAlignment="1" applyProtection="1">
      <alignment horizontal="center"/>
      <protection locked="0"/>
    </xf>
    <xf numFmtId="4" fontId="7" fillId="0" borderId="60" xfId="149" applyNumberFormat="1" applyFont="1" applyBorder="1" applyAlignment="1" applyProtection="1">
      <alignment horizontal="center"/>
      <protection locked="0"/>
    </xf>
  </cellXfs>
  <cellStyles count="304">
    <cellStyle name="20 % – Poudarek1 2" xfId="1"/>
    <cellStyle name="20 % – Poudarek1 2 2" xfId="2"/>
    <cellStyle name="20 % – Poudarek1 2 3" xfId="3"/>
    <cellStyle name="20 % – Poudarek1 2 4" xfId="4"/>
    <cellStyle name="20 % – Poudarek1 2 5" xfId="5"/>
    <cellStyle name="20 % – Poudarek2 2" xfId="6"/>
    <cellStyle name="20 % – Poudarek2 2 2" xfId="7"/>
    <cellStyle name="20 % – Poudarek2 2 3" xfId="8"/>
    <cellStyle name="20 % – Poudarek2 2 4" xfId="9"/>
    <cellStyle name="20 % – Poudarek3 2" xfId="10"/>
    <cellStyle name="20 % – Poudarek3 2 2" xfId="11"/>
    <cellStyle name="20 % – Poudarek3 2 3" xfId="12"/>
    <cellStyle name="20 % – Poudarek3 2 4" xfId="13"/>
    <cellStyle name="20 % – Poudarek3 2 5" xfId="14"/>
    <cellStyle name="20 % – Poudarek4 2" xfId="15"/>
    <cellStyle name="20 % – Poudarek4 2 2" xfId="16"/>
    <cellStyle name="20 % – Poudarek4 2 3" xfId="17"/>
    <cellStyle name="20 % – Poudarek4 2 4" xfId="18"/>
    <cellStyle name="20 % – Poudarek4 2 5" xfId="19"/>
    <cellStyle name="20 % – Poudarek5 2" xfId="20"/>
    <cellStyle name="20 % – Poudarek5 2 2" xfId="21"/>
    <cellStyle name="20 % – Poudarek5 2 3" xfId="22"/>
    <cellStyle name="20 % – Poudarek5 2 4" xfId="23"/>
    <cellStyle name="20 % – Poudarek5 2 5" xfId="24"/>
    <cellStyle name="20 % – Poudarek6 2" xfId="25"/>
    <cellStyle name="20 % – Poudarek6 2 2" xfId="26"/>
    <cellStyle name="20 % – Poudarek6 2 3" xfId="27"/>
    <cellStyle name="20 % – Poudarek6 2 4" xfId="28"/>
    <cellStyle name="20 % – Poudarek6 2 5" xfId="29"/>
    <cellStyle name="40 % – Poudarek1 2" xfId="30"/>
    <cellStyle name="40 % – Poudarek1 2 2" xfId="31"/>
    <cellStyle name="40 % – Poudarek1 2 3" xfId="32"/>
    <cellStyle name="40 % – Poudarek1 2 4" xfId="33"/>
    <cellStyle name="40 % – Poudarek1 2 5" xfId="34"/>
    <cellStyle name="40 % – Poudarek2 2" xfId="35"/>
    <cellStyle name="40 % – Poudarek2 2 2" xfId="36"/>
    <cellStyle name="40 % – Poudarek2 2 3" xfId="37"/>
    <cellStyle name="40 % – Poudarek2 2 4" xfId="38"/>
    <cellStyle name="40 % – Poudarek3 2" xfId="39"/>
    <cellStyle name="40 % – Poudarek3 2 2" xfId="40"/>
    <cellStyle name="40 % – Poudarek3 2 3" xfId="41"/>
    <cellStyle name="40 % – Poudarek3 2 4" xfId="42"/>
    <cellStyle name="40 % – Poudarek4 2" xfId="43"/>
    <cellStyle name="40 % – Poudarek4 2 2" xfId="44"/>
    <cellStyle name="40 % – Poudarek4 2 3" xfId="45"/>
    <cellStyle name="40 % – Poudarek4 2 4" xfId="46"/>
    <cellStyle name="40 % – Poudarek4 2 5" xfId="47"/>
    <cellStyle name="40 % – Poudarek5 2" xfId="48"/>
    <cellStyle name="40 % – Poudarek5 2 2" xfId="49"/>
    <cellStyle name="40 % – Poudarek5 2 3" xfId="50"/>
    <cellStyle name="40 % – Poudarek5 2 4" xfId="51"/>
    <cellStyle name="40 % – Poudarek5 2 5" xfId="52"/>
    <cellStyle name="40 % – Poudarek6 2" xfId="53"/>
    <cellStyle name="40 % – Poudarek6 2 2" xfId="54"/>
    <cellStyle name="40 % – Poudarek6 2 3" xfId="55"/>
    <cellStyle name="40 % – Poudarek6 2 4" xfId="56"/>
    <cellStyle name="40 % – Poudarek6 2 5" xfId="57"/>
    <cellStyle name="60 % – Poudarek1 2" xfId="58"/>
    <cellStyle name="60 % – Poudarek1 2 2" xfId="59"/>
    <cellStyle name="60 % – Poudarek1 2 3" xfId="60"/>
    <cellStyle name="60 % – Poudarek1 2 4" xfId="61"/>
    <cellStyle name="60 % – Poudarek1 2 5" xfId="62"/>
    <cellStyle name="60 % – Poudarek2 2" xfId="63"/>
    <cellStyle name="60 % – Poudarek2 2 2" xfId="64"/>
    <cellStyle name="60 % – Poudarek2 2 3" xfId="65"/>
    <cellStyle name="60 % – Poudarek2 2 4" xfId="66"/>
    <cellStyle name="60 % – Poudarek2 2 5" xfId="67"/>
    <cellStyle name="60 % – Poudarek3 2" xfId="68"/>
    <cellStyle name="60 % – Poudarek3 2 2" xfId="69"/>
    <cellStyle name="60 % – Poudarek3 2 3" xfId="70"/>
    <cellStyle name="60 % – Poudarek3 2 4" xfId="71"/>
    <cellStyle name="60 % – Poudarek3 2 5" xfId="72"/>
    <cellStyle name="60 % – Poudarek4 2" xfId="73"/>
    <cellStyle name="60 % – Poudarek4 2 2" xfId="74"/>
    <cellStyle name="60 % – Poudarek4 2 3" xfId="75"/>
    <cellStyle name="60 % – Poudarek4 2 4" xfId="76"/>
    <cellStyle name="60 % – Poudarek4 2 5" xfId="77"/>
    <cellStyle name="60 % – Poudarek5 2" xfId="78"/>
    <cellStyle name="60 % – Poudarek5 2 2" xfId="79"/>
    <cellStyle name="60 % – Poudarek5 2 3" xfId="80"/>
    <cellStyle name="60 % – Poudarek5 2 4" xfId="81"/>
    <cellStyle name="60 % – Poudarek5 2 5" xfId="82"/>
    <cellStyle name="60 % – Poudarek6 2" xfId="83"/>
    <cellStyle name="60 % – Poudarek6 2 2" xfId="84"/>
    <cellStyle name="60 % – Poudarek6 2 3" xfId="85"/>
    <cellStyle name="60 % – Poudarek6 2 4" xfId="86"/>
    <cellStyle name="Comma 2" xfId="88"/>
    <cellStyle name="Comma 3" xfId="89"/>
    <cellStyle name="Comma 4" xfId="90"/>
    <cellStyle name="Comma 5" xfId="91"/>
    <cellStyle name="Currency 2" xfId="92"/>
    <cellStyle name="Currency 2 2" xfId="93"/>
    <cellStyle name="Currency 2 2 2" xfId="94"/>
    <cellStyle name="Currency 2 2 2 2" xfId="292"/>
    <cellStyle name="Currency 2 2_1.GRADBENO-OBJEKT 1, 2 in 6 " xfId="277"/>
    <cellStyle name="Currency 2 3" xfId="95"/>
    <cellStyle name="Currency 2_1.GRADBENO-OBJEKT 1, 2 in 6 " xfId="276"/>
    <cellStyle name="Currency 3" xfId="96"/>
    <cellStyle name="Currency 3 2" xfId="97"/>
    <cellStyle name="Currency 3_1.GRADBENO-OBJEKT 1, 2 in 6 " xfId="275"/>
    <cellStyle name="Currency 4" xfId="98"/>
    <cellStyle name="Currency 4 2" xfId="99"/>
    <cellStyle name="Currency 4 3" xfId="100"/>
    <cellStyle name="Currency 4_1.GRADBENO-OBJEKT 1, 2 in 6 " xfId="274"/>
    <cellStyle name="Dobro 2" xfId="101"/>
    <cellStyle name="Dobro 2 2" xfId="102"/>
    <cellStyle name="Dobro 2 3" xfId="103"/>
    <cellStyle name="Dobro 2 4" xfId="104"/>
    <cellStyle name="Dobro 2 5" xfId="105"/>
    <cellStyle name="Euro" xfId="106"/>
    <cellStyle name="Euro 2" xfId="107"/>
    <cellStyle name="Euro 2 2" xfId="108"/>
    <cellStyle name="Euro 2 3" xfId="109"/>
    <cellStyle name="Euro 2 4" xfId="110"/>
    <cellStyle name="Euro 3" xfId="111"/>
    <cellStyle name="Euro 4" xfId="112"/>
    <cellStyle name="Euro 5" xfId="113"/>
    <cellStyle name="Excel Built-in Normal" xfId="264"/>
    <cellStyle name="Izhod 2" xfId="114"/>
    <cellStyle name="Izhod 2 2" xfId="115"/>
    <cellStyle name="Izhod 2 3" xfId="116"/>
    <cellStyle name="Izhod 2 4" xfId="117"/>
    <cellStyle name="Naslov 1 2" xfId="118"/>
    <cellStyle name="Naslov 1 2 2" xfId="119"/>
    <cellStyle name="Naslov 1 2 3" xfId="120"/>
    <cellStyle name="Naslov 1 2 4" xfId="121"/>
    <cellStyle name="Naslov 2 2" xfId="122"/>
    <cellStyle name="Naslov 2 2 2" xfId="123"/>
    <cellStyle name="Naslov 2 2 3" xfId="124"/>
    <cellStyle name="Naslov 2 2 4" xfId="125"/>
    <cellStyle name="Naslov 3 2" xfId="126"/>
    <cellStyle name="Naslov 3 2 2" xfId="127"/>
    <cellStyle name="Naslov 3 2 3" xfId="128"/>
    <cellStyle name="Naslov 3 2 4" xfId="129"/>
    <cellStyle name="Naslov 4 2" xfId="130"/>
    <cellStyle name="Naslov 4 2 2" xfId="131"/>
    <cellStyle name="Naslov 4 2 3" xfId="132"/>
    <cellStyle name="Naslov 4 2 4" xfId="133"/>
    <cellStyle name="Naslov 5" xfId="134"/>
    <cellStyle name="Naslov 5 2" xfId="135"/>
    <cellStyle name="Naslov 5 3" xfId="136"/>
    <cellStyle name="Naslov 5 4" xfId="137"/>
    <cellStyle name="Navadno" xfId="0" builtinId="0"/>
    <cellStyle name="Navadno 2" xfId="138"/>
    <cellStyle name="Navadno 2 2" xfId="139"/>
    <cellStyle name="Navadno 2 3" xfId="140"/>
    <cellStyle name="Navadno 2 4" xfId="141"/>
    <cellStyle name="Navadno 3" xfId="142"/>
    <cellStyle name="Navadno 3 2" xfId="143"/>
    <cellStyle name="Navadno 3 2 2" xfId="144"/>
    <cellStyle name="Navadno 3 2_1.GRADBENO-OBJEKT 1, 2 in 6 " xfId="273"/>
    <cellStyle name="Navadno 3 3" xfId="145"/>
    <cellStyle name="Navadno 3 3 3" xfId="288"/>
    <cellStyle name="Navadno 4" xfId="146"/>
    <cellStyle name="Navadno_Čistilna naprava" xfId="147"/>
    <cellStyle name="Navadno_List1" xfId="148"/>
    <cellStyle name="Navadno_List1 2" xfId="291"/>
    <cellStyle name="Navadno_POPIS DEL-DORNBERK-1.faza-razpis" xfId="149"/>
    <cellStyle name="Navadno_POPIS DEL-DORNBERK-1.faza-razpis 2" xfId="150"/>
    <cellStyle name="Navadno_POPIS DEL-DORNBERK-1.faza-razpis 2 3" xfId="290"/>
    <cellStyle name="Navadno_REKAPITULACIJA" xfId="151"/>
    <cellStyle name="Navadno_Volume 4 - BoQ - cene" xfId="152"/>
    <cellStyle name="Nevtralno 2" xfId="153"/>
    <cellStyle name="Nevtralno 2 2" xfId="154"/>
    <cellStyle name="Nevtralno 2 3" xfId="155"/>
    <cellStyle name="Nevtralno 2 4" xfId="156"/>
    <cellStyle name="NORMA" xfId="157"/>
    <cellStyle name="NORMA 2" xfId="158"/>
    <cellStyle name="NORMA 3" xfId="159"/>
    <cellStyle name="NORMA 4" xfId="160"/>
    <cellStyle name="Normal 10" xfId="161"/>
    <cellStyle name="Normal 10 2" xfId="162"/>
    <cellStyle name="Normal 10 2 3" xfId="287"/>
    <cellStyle name="Normal 10 3" xfId="163"/>
    <cellStyle name="Normal 10 4" xfId="164"/>
    <cellStyle name="Normal 2" xfId="165"/>
    <cellStyle name="Normal 2 2" xfId="166"/>
    <cellStyle name="Normal 2 2 2" xfId="167"/>
    <cellStyle name="Normal 2 2_1.GRADBENO-OBJEKT 1, 2 in 6 " xfId="272"/>
    <cellStyle name="Normal 2 3" xfId="168"/>
    <cellStyle name="Normal 2 3 2" xfId="169"/>
    <cellStyle name="Normal 2 3 2 2" xfId="170"/>
    <cellStyle name="Normal 2 3 2_1.GRADBENO-OBJEKT 1, 2 in 6 " xfId="271"/>
    <cellStyle name="Normal 2 3 3" xfId="171"/>
    <cellStyle name="Normal 2 3_1.GRADBENO-OBJEKT 1, 2 in 6 " xfId="270"/>
    <cellStyle name="Normal 2 4" xfId="172"/>
    <cellStyle name="Normal 2 4 2" xfId="173"/>
    <cellStyle name="Normal 2 4_1.GRADBENO-OBJEKT 1, 2 in 6 " xfId="269"/>
    <cellStyle name="Normal 2 5" xfId="174"/>
    <cellStyle name="Normal 2 5 2" xfId="175"/>
    <cellStyle name="Normal 2 5 3" xfId="176"/>
    <cellStyle name="Normal 2 5_1.GRADBENO-OBJEKT 1, 2 in 6 " xfId="268"/>
    <cellStyle name="Normal 3" xfId="177"/>
    <cellStyle name="Normal 4" xfId="178"/>
    <cellStyle name="Normal 4 2" xfId="263"/>
    <cellStyle name="Normal 4 2 2" xfId="283"/>
    <cellStyle name="Normal 4 2 2 2" xfId="300"/>
    <cellStyle name="Normal 4 2 3" xfId="295"/>
    <cellStyle name="Normal 4 3" xfId="265"/>
    <cellStyle name="Normal 4 3 2" xfId="284"/>
    <cellStyle name="Normal 4 3 2 2" xfId="301"/>
    <cellStyle name="Normal 4 3 3" xfId="296"/>
    <cellStyle name="Normal 4 4" xfId="266"/>
    <cellStyle name="Normal 4 4 2" xfId="285"/>
    <cellStyle name="Normal 4 4 2 2" xfId="302"/>
    <cellStyle name="Normal 4 4 3" xfId="297"/>
    <cellStyle name="Normal 4 5" xfId="278"/>
    <cellStyle name="Normal 4 5 2" xfId="286"/>
    <cellStyle name="Normal 4 5 2 2" xfId="303"/>
    <cellStyle name="Normal 4 5 3" xfId="298"/>
    <cellStyle name="Normal 4 6" xfId="282"/>
    <cellStyle name="Normal 4 6 2" xfId="299"/>
    <cellStyle name="Normal 4 7" xfId="294"/>
    <cellStyle name="Normal 5" xfId="179"/>
    <cellStyle name="Normal 6" xfId="180"/>
    <cellStyle name="Normal 6 2" xfId="181"/>
    <cellStyle name="Normal 6_1.GRADBENO-OBJEKT 1, 2 in 6 " xfId="267"/>
    <cellStyle name="Normal 7" xfId="182"/>
    <cellStyle name="Normal 7 2" xfId="183"/>
    <cellStyle name="Normal 7_1.GRADBENO-OBJEKT 1, 2 in 6 " xfId="279"/>
    <cellStyle name="Normal 8" xfId="184"/>
    <cellStyle name="normal1" xfId="185"/>
    <cellStyle name="normal1 2" xfId="186"/>
    <cellStyle name="normal1 3" xfId="187"/>
    <cellStyle name="normal1 4" xfId="188"/>
    <cellStyle name="Opomba 2" xfId="189"/>
    <cellStyle name="Opomba 2 2" xfId="190"/>
    <cellStyle name="Opomba 2 3" xfId="191"/>
    <cellStyle name="Opomba 2 4" xfId="192"/>
    <cellStyle name="Opomba 2 5" xfId="193"/>
    <cellStyle name="Opozorilo 2" xfId="194"/>
    <cellStyle name="Opozorilo 2 2" xfId="195"/>
    <cellStyle name="Opozorilo 2 3" xfId="196"/>
    <cellStyle name="Opozorilo 2 4" xfId="197"/>
    <cellStyle name="Output 2" xfId="198"/>
    <cellStyle name="Output 2 3" xfId="293"/>
    <cellStyle name="Pojasnjevalno besedilo 2" xfId="199"/>
    <cellStyle name="Pojasnjevalno besedilo 2 2" xfId="200"/>
    <cellStyle name="Pojasnjevalno besedilo 2 3" xfId="201"/>
    <cellStyle name="Pojasnjevalno besedilo 2 4" xfId="202"/>
    <cellStyle name="Poudarek1 2" xfId="203"/>
    <cellStyle name="Poudarek1 2 2" xfId="204"/>
    <cellStyle name="Poudarek1 2 3" xfId="205"/>
    <cellStyle name="Poudarek1 2 4" xfId="206"/>
    <cellStyle name="Poudarek1 2 5" xfId="207"/>
    <cellStyle name="Poudarek2 2" xfId="208"/>
    <cellStyle name="Poudarek2 2 2" xfId="209"/>
    <cellStyle name="Poudarek2 2 3" xfId="210"/>
    <cellStyle name="Poudarek2 2 4" xfId="211"/>
    <cellStyle name="Poudarek2 2 5" xfId="212"/>
    <cellStyle name="Poudarek3 2" xfId="213"/>
    <cellStyle name="Poudarek3 2 2" xfId="214"/>
    <cellStyle name="Poudarek3 2 3" xfId="215"/>
    <cellStyle name="Poudarek3 2 4" xfId="216"/>
    <cellStyle name="Poudarek3 2 5" xfId="217"/>
    <cellStyle name="Poudarek4 2" xfId="218"/>
    <cellStyle name="Poudarek4 2 2" xfId="219"/>
    <cellStyle name="Poudarek4 2 3" xfId="220"/>
    <cellStyle name="Poudarek4 2 4" xfId="221"/>
    <cellStyle name="Poudarek5 2" xfId="222"/>
    <cellStyle name="Poudarek5 2 2" xfId="223"/>
    <cellStyle name="Poudarek5 2 3" xfId="224"/>
    <cellStyle name="Poudarek5 2 4" xfId="225"/>
    <cellStyle name="Poudarek5 2 5" xfId="226"/>
    <cellStyle name="Poudarek6 2" xfId="227"/>
    <cellStyle name="Poudarek6 2 2" xfId="228"/>
    <cellStyle name="Poudarek6 2 3" xfId="229"/>
    <cellStyle name="Poudarek6 2 4" xfId="230"/>
    <cellStyle name="Povezana celica 2" xfId="231"/>
    <cellStyle name="Povezana celica 2 2" xfId="232"/>
    <cellStyle name="Povezana celica 2 3" xfId="233"/>
    <cellStyle name="Povezana celica 2 4" xfId="234"/>
    <cellStyle name="Preveri celico 2" xfId="235"/>
    <cellStyle name="Preveri celico 2 2" xfId="236"/>
    <cellStyle name="Preveri celico 2 3" xfId="237"/>
    <cellStyle name="Preveri celico 2 4" xfId="238"/>
    <cellStyle name="Računanje 2" xfId="239"/>
    <cellStyle name="Računanje 2 2" xfId="240"/>
    <cellStyle name="Računanje 2 3" xfId="241"/>
    <cellStyle name="Računanje 2 4" xfId="242"/>
    <cellStyle name="Slabo 2" xfId="243"/>
    <cellStyle name="Slabo 2 2" xfId="244"/>
    <cellStyle name="Slabo 2 3" xfId="245"/>
    <cellStyle name="Slabo 2 4" xfId="246"/>
    <cellStyle name="Slabo 2 5" xfId="247"/>
    <cellStyle name="Slog 1" xfId="248"/>
    <cellStyle name="Slog 1 2" xfId="249"/>
    <cellStyle name="Slog 1 3" xfId="250"/>
    <cellStyle name="Slog 1 3 2" xfId="251"/>
    <cellStyle name="Slog 1 3_1.GRADBENO-OBJEKT 1, 2 in 6 " xfId="280"/>
    <cellStyle name="Slog 1 4" xfId="252"/>
    <cellStyle name="Slog 1 5" xfId="253"/>
    <cellStyle name="Slog 1_1.GRADBENO-OBJEKT 1, 2 in 6 " xfId="281"/>
    <cellStyle name="Vejica" xfId="87" builtinId="3"/>
    <cellStyle name="Vejica 2" xfId="254"/>
    <cellStyle name="Vejica 2 3" xfId="289"/>
    <cellStyle name="Vnos 2" xfId="255"/>
    <cellStyle name="Vnos 2 2" xfId="256"/>
    <cellStyle name="Vnos 2 3" xfId="257"/>
    <cellStyle name="Vnos 2 4" xfId="258"/>
    <cellStyle name="Vsota 2" xfId="259"/>
    <cellStyle name="Vsota 2 2" xfId="260"/>
    <cellStyle name="Vsota 2 3" xfId="261"/>
    <cellStyle name="Vsota 2 4" xfId="26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DEB3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87"/>
  <sheetViews>
    <sheetView topLeftCell="A4" zoomScaleNormal="100" zoomScaleSheetLayoutView="100" workbookViewId="0">
      <selection activeCell="A2" sqref="A1:F1048576"/>
    </sheetView>
  </sheetViews>
  <sheetFormatPr defaultColWidth="11" defaultRowHeight="18"/>
  <cols>
    <col min="1" max="1" width="6.875" style="62" customWidth="1"/>
    <col min="2" max="2" width="33.375" style="33" customWidth="1"/>
    <col min="3" max="3" width="6.25" style="63" customWidth="1"/>
    <col min="4" max="4" width="11.25" style="31" customWidth="1"/>
    <col min="5" max="5" width="10.25" style="31" customWidth="1"/>
    <col min="6" max="6" width="11.375" style="33" bestFit="1" customWidth="1"/>
    <col min="7" max="8" width="11" style="33"/>
    <col min="9" max="16384" width="11" style="547"/>
  </cols>
  <sheetData>
    <row r="1" spans="1:8" s="471" customFormat="1" ht="43.5" customHeight="1">
      <c r="A1" s="763" t="s">
        <v>438</v>
      </c>
      <c r="B1" s="764"/>
      <c r="C1" s="764"/>
      <c r="D1" s="764"/>
      <c r="E1" s="764"/>
      <c r="F1" s="764"/>
      <c r="G1" s="546"/>
      <c r="H1" s="546"/>
    </row>
    <row r="2" spans="1:8" ht="15.75" customHeight="1" thickBot="1">
      <c r="A2" s="30"/>
      <c r="B2" s="31"/>
      <c r="C2" s="11"/>
      <c r="D2" s="32"/>
      <c r="E2" s="10"/>
    </row>
    <row r="3" spans="1:8" ht="22.5">
      <c r="A3" s="14" t="s">
        <v>55</v>
      </c>
      <c r="B3" s="15" t="s">
        <v>56</v>
      </c>
      <c r="C3" s="15"/>
      <c r="D3" s="17" t="s">
        <v>39</v>
      </c>
      <c r="E3" s="15" t="s">
        <v>11</v>
      </c>
      <c r="F3" s="16" t="s">
        <v>57</v>
      </c>
    </row>
    <row r="4" spans="1:8" ht="15.75" customHeight="1">
      <c r="A4" s="34"/>
      <c r="B4" s="35"/>
      <c r="C4" s="36"/>
      <c r="D4" s="35"/>
      <c r="E4" s="35"/>
      <c r="F4" s="35"/>
    </row>
    <row r="5" spans="1:8" ht="15.75" customHeight="1">
      <c r="A5" s="37"/>
      <c r="B5" s="174"/>
      <c r="C5" s="38"/>
      <c r="D5" s="39"/>
      <c r="E5" s="40"/>
      <c r="F5" s="40"/>
    </row>
    <row r="6" spans="1:8">
      <c r="A6" s="244" t="s">
        <v>13</v>
      </c>
      <c r="B6" s="174" t="str">
        <f>'1.GRADBENA DELA'!C3</f>
        <v>GRADBENA DELA</v>
      </c>
      <c r="C6" s="174"/>
      <c r="D6" s="42">
        <f>'1.GRADBENA DELA'!G17</f>
        <v>0</v>
      </c>
      <c r="E6" s="40"/>
      <c r="F6" s="40"/>
    </row>
    <row r="7" spans="1:8" ht="33.75" customHeight="1">
      <c r="A7" s="244" t="s">
        <v>58</v>
      </c>
      <c r="B7" s="175" t="s">
        <v>92</v>
      </c>
      <c r="C7" s="174"/>
      <c r="D7" s="42">
        <f>'2.HIDROMEHANSKA OPREMA'!G8</f>
        <v>0</v>
      </c>
      <c r="E7" s="40"/>
      <c r="F7" s="40"/>
    </row>
    <row r="8" spans="1:8">
      <c r="A8" s="244" t="s">
        <v>35</v>
      </c>
      <c r="B8" s="175" t="s">
        <v>307</v>
      </c>
      <c r="C8" s="174"/>
      <c r="D8" s="42">
        <f>'3. ELEKTRO NN'!G9</f>
        <v>0</v>
      </c>
      <c r="E8" s="40"/>
      <c r="F8" s="40"/>
    </row>
    <row r="9" spans="1:8" ht="29.25" customHeight="1">
      <c r="A9" s="244" t="s">
        <v>271</v>
      </c>
      <c r="B9" s="175" t="s">
        <v>367</v>
      </c>
      <c r="C9" s="174"/>
      <c r="D9" s="42">
        <f>'4. ELEKTRO OMARA'!G8</f>
        <v>0</v>
      </c>
      <c r="E9" s="40"/>
      <c r="F9" s="40"/>
    </row>
    <row r="10" spans="1:8" ht="19.5" customHeight="1">
      <c r="A10" s="244" t="s">
        <v>306</v>
      </c>
      <c r="B10" s="174" t="s">
        <v>87</v>
      </c>
      <c r="C10" s="174"/>
      <c r="D10" s="42">
        <f>'5. ZAGON IN DOK.'!G7</f>
        <v>0</v>
      </c>
      <c r="E10" s="40"/>
      <c r="F10" s="40"/>
    </row>
    <row r="11" spans="1:8" ht="15.75" customHeight="1">
      <c r="A11" s="37"/>
      <c r="B11" s="41"/>
      <c r="C11" s="38"/>
      <c r="D11" s="440"/>
      <c r="E11" s="40"/>
      <c r="F11" s="40"/>
    </row>
    <row r="12" spans="1:8" ht="15.75" customHeight="1">
      <c r="A12" s="37"/>
      <c r="B12" s="175" t="s">
        <v>59</v>
      </c>
      <c r="C12" s="569"/>
      <c r="D12" s="42">
        <f>SUM(D6:D10)</f>
        <v>0</v>
      </c>
      <c r="E12" s="52"/>
      <c r="F12" s="52"/>
    </row>
    <row r="13" spans="1:8" ht="15.75" customHeight="1">
      <c r="A13" s="37"/>
      <c r="B13" s="41"/>
      <c r="C13" s="38"/>
      <c r="D13" s="440"/>
      <c r="E13" s="40"/>
      <c r="F13" s="40"/>
    </row>
    <row r="14" spans="1:8" ht="15.75" customHeight="1">
      <c r="A14" s="37"/>
      <c r="B14" s="175" t="s">
        <v>85</v>
      </c>
      <c r="C14" s="548" t="s">
        <v>46</v>
      </c>
      <c r="D14" s="42">
        <f>C14/100*D12</f>
        <v>0</v>
      </c>
      <c r="E14" s="52"/>
      <c r="F14" s="52"/>
    </row>
    <row r="15" spans="1:8" ht="15.75" customHeight="1" thickBot="1">
      <c r="A15" s="43"/>
      <c r="B15" s="45"/>
      <c r="C15" s="44"/>
      <c r="D15" s="439"/>
      <c r="E15" s="46"/>
      <c r="F15" s="46"/>
    </row>
    <row r="16" spans="1:8" ht="28.5" customHeight="1" thickTop="1">
      <c r="A16" s="47"/>
      <c r="B16" s="48" t="s">
        <v>60</v>
      </c>
      <c r="C16" s="49"/>
      <c r="D16" s="50">
        <f>SUM(D12:D14)</f>
        <v>0</v>
      </c>
      <c r="E16" s="51"/>
      <c r="F16" s="51"/>
    </row>
    <row r="17" spans="1:8" ht="15.75" customHeight="1" thickBot="1">
      <c r="A17" s="53"/>
      <c r="B17" s="54"/>
      <c r="C17" s="55"/>
      <c r="D17" s="441"/>
      <c r="E17" s="54"/>
      <c r="F17" s="54"/>
    </row>
    <row r="18" spans="1:8" ht="15.75" customHeight="1" thickBot="1">
      <c r="A18" s="56"/>
      <c r="B18" s="556" t="s">
        <v>439</v>
      </c>
      <c r="C18" s="57"/>
      <c r="D18" s="58">
        <f>D16</f>
        <v>0</v>
      </c>
      <c r="E18" s="59">
        <f>0.2*D18</f>
        <v>0</v>
      </c>
      <c r="F18" s="59">
        <f>D18+E18</f>
        <v>0</v>
      </c>
    </row>
    <row r="19" spans="1:8" ht="15.75" customHeight="1">
      <c r="A19" s="47"/>
      <c r="B19" s="60"/>
      <c r="C19" s="61"/>
      <c r="D19" s="442"/>
      <c r="E19" s="60"/>
      <c r="F19" s="60"/>
    </row>
    <row r="20" spans="1:8" ht="15.75" customHeight="1"/>
    <row r="21" spans="1:8" ht="15.75" customHeight="1">
      <c r="A21" s="18"/>
      <c r="B21" s="20" t="s">
        <v>61</v>
      </c>
      <c r="C21" s="21"/>
      <c r="D21" s="24"/>
      <c r="E21" s="19"/>
      <c r="F21" s="19"/>
    </row>
    <row r="22" spans="1:8" ht="15.75" customHeight="1">
      <c r="A22" s="18"/>
      <c r="B22" s="20" t="s">
        <v>62</v>
      </c>
      <c r="C22" s="19"/>
      <c r="D22" s="23"/>
      <c r="E22" s="19"/>
      <c r="F22" s="19"/>
    </row>
    <row r="23" spans="1:8" ht="15.75" customHeight="1">
      <c r="A23" s="22"/>
      <c r="B23" s="20" t="s">
        <v>63</v>
      </c>
      <c r="C23" s="19"/>
      <c r="D23" s="23"/>
      <c r="E23" s="19"/>
      <c r="F23" s="19"/>
    </row>
    <row r="24" spans="1:8" ht="15.75" customHeight="1">
      <c r="A24" s="22"/>
      <c r="B24" s="20" t="s">
        <v>64</v>
      </c>
      <c r="C24" s="19"/>
      <c r="D24" s="23"/>
      <c r="E24" s="19"/>
      <c r="F24" s="19"/>
      <c r="H24" s="549"/>
    </row>
    <row r="25" spans="1:8" ht="15.75" customHeight="1">
      <c r="A25" s="22"/>
      <c r="B25" s="20"/>
      <c r="C25" s="19"/>
      <c r="D25" s="23"/>
      <c r="E25" s="19"/>
      <c r="F25" s="19"/>
      <c r="H25" s="549"/>
    </row>
    <row r="26" spans="1:8" ht="15.75" customHeight="1">
      <c r="A26" s="22"/>
      <c r="B26" s="20"/>
      <c r="C26" s="19"/>
      <c r="D26" s="23"/>
      <c r="H26" s="549"/>
    </row>
    <row r="27" spans="1:8" ht="15.75" customHeight="1">
      <c r="B27" s="28" t="s">
        <v>65</v>
      </c>
      <c r="C27" s="64"/>
      <c r="D27" s="27"/>
      <c r="H27" s="549"/>
    </row>
    <row r="28" spans="1:8" ht="162" customHeight="1">
      <c r="B28" s="765" t="s">
        <v>411</v>
      </c>
      <c r="C28" s="765"/>
      <c r="D28" s="765"/>
    </row>
    <row r="29" spans="1:8" ht="144" customHeight="1">
      <c r="B29" s="765" t="s">
        <v>78</v>
      </c>
      <c r="C29" s="765"/>
      <c r="D29" s="765"/>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sheetData>
  <sheetProtection password="DBC5" sheet="1" objects="1" scenarios="1" selectLockedCells="1"/>
  <mergeCells count="3">
    <mergeCell ref="A1:F1"/>
    <mergeCell ref="B28:D28"/>
    <mergeCell ref="B29:D29"/>
  </mergeCells>
  <phoneticPr fontId="31" type="noConversion"/>
  <pageMargins left="0.98425196850393704" right="0.98425196850393704" top="0.98425196850393704" bottom="0.98425196850393704" header="0.51181102362204722" footer="0.51181102362204722"/>
  <pageSetup paperSize="9" scale="94" firstPageNumber="0" fitToHeight="0" orientation="portrait" horizontalDpi="300" verticalDpi="300" r:id="rId1"/>
  <headerFooter alignWithMargins="0">
    <oddFooter xml:space="preserve">&amp;C&amp;"Arial,Navadno"&amp;10REKAPITULACIJA SKLOP 1&amp;R&amp;"Arial,Navadno"&amp;10&amp;P/&amp;N
</oddFooter>
  </headerFooter>
  <rowBreaks count="1" manualBreakCount="1">
    <brk id="2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92D050"/>
  </sheetPr>
  <dimension ref="A1:IM210"/>
  <sheetViews>
    <sheetView zoomScale="85" zoomScaleNormal="85" zoomScaleSheetLayoutView="85" workbookViewId="0">
      <selection activeCell="I203" sqref="I203"/>
    </sheetView>
  </sheetViews>
  <sheetFormatPr defaultColWidth="9" defaultRowHeight="12"/>
  <cols>
    <col min="1" max="1" width="3.625" style="264" customWidth="1"/>
    <col min="2" max="2" width="3.625" style="414" customWidth="1"/>
    <col min="3" max="3" width="36.75" style="264" customWidth="1"/>
    <col min="4" max="4" width="7.5" style="664" customWidth="1"/>
    <col min="5" max="5" width="9" style="267"/>
    <col min="6" max="7" width="9" style="492"/>
    <col min="8" max="16384" width="9" style="264"/>
  </cols>
  <sheetData>
    <row r="1" spans="1:7" ht="12.75" thickBot="1">
      <c r="A1" s="210"/>
      <c r="B1" s="404"/>
      <c r="C1" s="210"/>
      <c r="D1" s="622"/>
      <c r="E1" s="211"/>
      <c r="F1" s="472"/>
      <c r="G1" s="472"/>
    </row>
    <row r="2" spans="1:7" ht="21" customHeight="1">
      <c r="A2" s="235"/>
      <c r="B2" s="405"/>
      <c r="C2" s="224" t="s">
        <v>247</v>
      </c>
      <c r="D2" s="623"/>
      <c r="E2" s="236"/>
      <c r="F2" s="473"/>
      <c r="G2" s="665"/>
    </row>
    <row r="3" spans="1:7" ht="12.75" thickBot="1">
      <c r="A3" s="237"/>
      <c r="B3" s="238" t="s">
        <v>13</v>
      </c>
      <c r="C3" s="238" t="s">
        <v>14</v>
      </c>
      <c r="D3" s="624"/>
      <c r="E3" s="239"/>
      <c r="F3" s="474"/>
      <c r="G3" s="666"/>
    </row>
    <row r="4" spans="1:7" ht="12.75" thickBot="1">
      <c r="A4" s="212"/>
      <c r="B4" s="406"/>
      <c r="C4" s="177"/>
      <c r="D4" s="309"/>
      <c r="E4" s="198"/>
      <c r="F4" s="475"/>
      <c r="G4" s="475"/>
    </row>
    <row r="5" spans="1:7" s="462" customFormat="1" ht="37.5" customHeight="1" thickBot="1">
      <c r="A5" s="173"/>
      <c r="B5" s="571" t="s">
        <v>142</v>
      </c>
      <c r="C5" s="572" t="s">
        <v>19</v>
      </c>
      <c r="D5" s="625"/>
      <c r="E5" s="573"/>
      <c r="F5" s="574"/>
      <c r="G5" s="667" t="s">
        <v>39</v>
      </c>
    </row>
    <row r="6" spans="1:7" ht="12.75">
      <c r="A6" s="169"/>
      <c r="B6" s="575">
        <v>1</v>
      </c>
      <c r="C6" s="576" t="s">
        <v>14</v>
      </c>
      <c r="D6" s="626"/>
      <c r="E6" s="577"/>
      <c r="F6" s="578"/>
      <c r="G6" s="668"/>
    </row>
    <row r="7" spans="1:7" ht="38.25">
      <c r="A7" s="272"/>
      <c r="B7" s="570" t="s">
        <v>15</v>
      </c>
      <c r="C7" s="579" t="s">
        <v>144</v>
      </c>
      <c r="D7" s="627"/>
      <c r="E7" s="580"/>
      <c r="F7" s="581"/>
      <c r="G7" s="669">
        <f>G34</f>
        <v>0</v>
      </c>
    </row>
    <row r="8" spans="1:7" ht="12.75">
      <c r="A8" s="272"/>
      <c r="B8" s="570" t="s">
        <v>16</v>
      </c>
      <c r="C8" s="579" t="s">
        <v>120</v>
      </c>
      <c r="D8" s="627"/>
      <c r="E8" s="580"/>
      <c r="F8" s="581"/>
      <c r="G8" s="669">
        <f>G53</f>
        <v>0</v>
      </c>
    </row>
    <row r="9" spans="1:7" ht="12.75">
      <c r="A9" s="272"/>
      <c r="B9" s="570" t="s">
        <v>17</v>
      </c>
      <c r="C9" s="582" t="s">
        <v>123</v>
      </c>
      <c r="D9" s="627"/>
      <c r="E9" s="580"/>
      <c r="F9" s="581"/>
      <c r="G9" s="669">
        <f>G80</f>
        <v>0</v>
      </c>
    </row>
    <row r="10" spans="1:7" ht="12.75">
      <c r="A10" s="272"/>
      <c r="B10" s="570" t="s">
        <v>98</v>
      </c>
      <c r="C10" s="583" t="s">
        <v>124</v>
      </c>
      <c r="D10" s="627"/>
      <c r="E10" s="580"/>
      <c r="F10" s="581"/>
      <c r="G10" s="669">
        <f>G97</f>
        <v>0</v>
      </c>
    </row>
    <row r="11" spans="1:7" ht="26.25" customHeight="1">
      <c r="A11" s="272"/>
      <c r="B11" s="570" t="s">
        <v>126</v>
      </c>
      <c r="C11" s="583" t="s">
        <v>391</v>
      </c>
      <c r="D11" s="627"/>
      <c r="E11" s="580"/>
      <c r="F11" s="581"/>
      <c r="G11" s="669">
        <f>G131</f>
        <v>0</v>
      </c>
    </row>
    <row r="12" spans="1:7" ht="12.75">
      <c r="A12" s="272"/>
      <c r="B12" s="570" t="s">
        <v>127</v>
      </c>
      <c r="C12" s="579" t="s">
        <v>119</v>
      </c>
      <c r="D12" s="627"/>
      <c r="E12" s="580"/>
      <c r="F12" s="581"/>
      <c r="G12" s="669">
        <f>G151</f>
        <v>0</v>
      </c>
    </row>
    <row r="13" spans="1:7" ht="12.75">
      <c r="A13" s="272"/>
      <c r="B13" s="570" t="s">
        <v>128</v>
      </c>
      <c r="C13" s="579" t="s">
        <v>215</v>
      </c>
      <c r="D13" s="627"/>
      <c r="E13" s="580"/>
      <c r="F13" s="581"/>
      <c r="G13" s="669">
        <f>G175</f>
        <v>0</v>
      </c>
    </row>
    <row r="14" spans="1:7" ht="12.75">
      <c r="A14" s="272"/>
      <c r="B14" s="570" t="s">
        <v>178</v>
      </c>
      <c r="C14" s="579" t="s">
        <v>400</v>
      </c>
      <c r="D14" s="627"/>
      <c r="E14" s="580"/>
      <c r="F14" s="581"/>
      <c r="G14" s="669">
        <f>G188</f>
        <v>0</v>
      </c>
    </row>
    <row r="15" spans="1:7" ht="12.75">
      <c r="A15" s="272"/>
      <c r="B15" s="570" t="s">
        <v>235</v>
      </c>
      <c r="C15" s="579" t="s">
        <v>139</v>
      </c>
      <c r="D15" s="627"/>
      <c r="E15" s="580"/>
      <c r="F15" s="581"/>
      <c r="G15" s="669">
        <f>G210</f>
        <v>0</v>
      </c>
    </row>
    <row r="16" spans="1:7" ht="13.5" thickBot="1">
      <c r="A16" s="272"/>
      <c r="B16" s="585"/>
      <c r="C16" s="586"/>
      <c r="D16" s="628"/>
      <c r="E16" s="587"/>
      <c r="F16" s="588"/>
      <c r="G16" s="670"/>
    </row>
    <row r="17" spans="1:7" ht="14.25" thickTop="1" thickBot="1">
      <c r="A17" s="272"/>
      <c r="B17" s="584"/>
      <c r="C17" s="589" t="s">
        <v>18</v>
      </c>
      <c r="D17" s="629"/>
      <c r="E17" s="590"/>
      <c r="F17" s="591"/>
      <c r="G17" s="671">
        <f>SUM(G7:G15)</f>
        <v>0</v>
      </c>
    </row>
    <row r="18" spans="1:7">
      <c r="A18" s="212"/>
      <c r="B18" s="406"/>
      <c r="C18" s="177"/>
      <c r="D18" s="309"/>
      <c r="E18" s="198"/>
      <c r="F18" s="475"/>
      <c r="G18" s="475"/>
    </row>
    <row r="19" spans="1:7">
      <c r="A19" s="212"/>
      <c r="B19" s="406"/>
      <c r="C19" s="177" t="s">
        <v>72</v>
      </c>
      <c r="D19" s="309"/>
      <c r="E19" s="198"/>
      <c r="F19" s="475"/>
      <c r="G19" s="475"/>
    </row>
    <row r="20" spans="1:7" ht="12.75" thickBot="1">
      <c r="A20" s="212"/>
      <c r="B20" s="406"/>
      <c r="C20" s="177"/>
      <c r="D20" s="309"/>
      <c r="E20" s="198"/>
      <c r="F20" s="475"/>
      <c r="G20" s="475"/>
    </row>
    <row r="21" spans="1:7" ht="24.75" thickBot="1">
      <c r="A21" s="185" t="s">
        <v>73</v>
      </c>
      <c r="B21" s="184" t="s">
        <v>74</v>
      </c>
      <c r="C21" s="181" t="s">
        <v>19</v>
      </c>
      <c r="D21" s="630" t="s">
        <v>20</v>
      </c>
      <c r="E21" s="182" t="s">
        <v>21</v>
      </c>
      <c r="F21" s="476"/>
      <c r="G21" s="672" t="s">
        <v>71</v>
      </c>
    </row>
    <row r="22" spans="1:7" ht="24">
      <c r="A22" s="430"/>
      <c r="B22" s="431" t="s">
        <v>15</v>
      </c>
      <c r="C22" s="432" t="s">
        <v>121</v>
      </c>
      <c r="D22" s="631"/>
      <c r="E22" s="433"/>
      <c r="F22" s="477"/>
      <c r="G22" s="673"/>
    </row>
    <row r="23" spans="1:7" ht="75.75" customHeight="1">
      <c r="A23" s="434"/>
      <c r="B23" s="435"/>
      <c r="C23" s="246" t="s">
        <v>155</v>
      </c>
      <c r="D23" s="632"/>
      <c r="E23" s="436"/>
      <c r="F23" s="478"/>
      <c r="G23" s="674"/>
    </row>
    <row r="24" spans="1:7" s="463" customFormat="1" ht="42" customHeight="1">
      <c r="A24" s="282" t="s">
        <v>48</v>
      </c>
      <c r="B24" s="270">
        <v>1</v>
      </c>
      <c r="C24" s="263" t="s">
        <v>378</v>
      </c>
      <c r="D24" s="633">
        <v>1</v>
      </c>
      <c r="E24" s="165" t="s">
        <v>23</v>
      </c>
      <c r="F24" s="607"/>
      <c r="G24" s="675">
        <f>D24*F24</f>
        <v>0</v>
      </c>
    </row>
    <row r="25" spans="1:7" s="463" customFormat="1" ht="20.25" customHeight="1">
      <c r="A25" s="554" t="s">
        <v>48</v>
      </c>
      <c r="B25" s="283" t="s">
        <v>41</v>
      </c>
      <c r="C25" s="261" t="s">
        <v>146</v>
      </c>
      <c r="D25" s="634">
        <v>9</v>
      </c>
      <c r="E25" s="262" t="s">
        <v>36</v>
      </c>
      <c r="F25" s="608"/>
      <c r="G25" s="675">
        <f t="shared" ref="G25:G33" si="0">D25*F25</f>
        <v>0</v>
      </c>
    </row>
    <row r="26" spans="1:7" s="463" customFormat="1" ht="24">
      <c r="A26" s="282" t="s">
        <v>48</v>
      </c>
      <c r="B26" s="270">
        <v>3</v>
      </c>
      <c r="C26" s="263" t="s">
        <v>24</v>
      </c>
      <c r="D26" s="633">
        <v>1</v>
      </c>
      <c r="E26" s="165" t="s">
        <v>23</v>
      </c>
      <c r="F26" s="607"/>
      <c r="G26" s="675">
        <f t="shared" si="0"/>
        <v>0</v>
      </c>
    </row>
    <row r="27" spans="1:7" s="463" customFormat="1" ht="51" customHeight="1">
      <c r="A27" s="282" t="s">
        <v>48</v>
      </c>
      <c r="B27" s="283" t="s">
        <v>174</v>
      </c>
      <c r="C27" s="263" t="s">
        <v>102</v>
      </c>
      <c r="D27" s="633">
        <v>13</v>
      </c>
      <c r="E27" s="165" t="s">
        <v>27</v>
      </c>
      <c r="F27" s="607"/>
      <c r="G27" s="675">
        <f t="shared" si="0"/>
        <v>0</v>
      </c>
    </row>
    <row r="28" spans="1:7" s="463" customFormat="1" ht="15.75">
      <c r="A28" s="282" t="s">
        <v>48</v>
      </c>
      <c r="B28" s="270">
        <v>5</v>
      </c>
      <c r="C28" s="263" t="s">
        <v>103</v>
      </c>
      <c r="D28" s="633">
        <v>26</v>
      </c>
      <c r="E28" s="165" t="s">
        <v>27</v>
      </c>
      <c r="F28" s="607"/>
      <c r="G28" s="675">
        <f t="shared" si="0"/>
        <v>0</v>
      </c>
    </row>
    <row r="29" spans="1:7" s="463" customFormat="1" ht="36">
      <c r="A29" s="282" t="s">
        <v>48</v>
      </c>
      <c r="B29" s="283" t="s">
        <v>176</v>
      </c>
      <c r="C29" s="263" t="s">
        <v>105</v>
      </c>
      <c r="D29" s="633">
        <v>8</v>
      </c>
      <c r="E29" s="165" t="s">
        <v>26</v>
      </c>
      <c r="F29" s="607"/>
      <c r="G29" s="675">
        <f t="shared" si="0"/>
        <v>0</v>
      </c>
    </row>
    <row r="30" spans="1:7" s="463" customFormat="1" ht="63" customHeight="1">
      <c r="A30" s="282" t="s">
        <v>48</v>
      </c>
      <c r="B30" s="270">
        <v>7</v>
      </c>
      <c r="C30" s="263" t="s">
        <v>108</v>
      </c>
      <c r="D30" s="633">
        <v>3.7</v>
      </c>
      <c r="E30" s="165" t="s">
        <v>26</v>
      </c>
      <c r="F30" s="607"/>
      <c r="G30" s="675">
        <f t="shared" si="0"/>
        <v>0</v>
      </c>
    </row>
    <row r="31" spans="1:7" s="463" customFormat="1" ht="27" customHeight="1">
      <c r="A31" s="282" t="s">
        <v>48</v>
      </c>
      <c r="B31" s="283" t="s">
        <v>44</v>
      </c>
      <c r="C31" s="263" t="s">
        <v>177</v>
      </c>
      <c r="D31" s="633">
        <v>11</v>
      </c>
      <c r="E31" s="165" t="s">
        <v>27</v>
      </c>
      <c r="F31" s="607"/>
      <c r="G31" s="675">
        <f t="shared" si="0"/>
        <v>0</v>
      </c>
    </row>
    <row r="32" spans="1:7" s="463" customFormat="1" ht="36">
      <c r="A32" s="282" t="s">
        <v>48</v>
      </c>
      <c r="B32" s="270">
        <v>9</v>
      </c>
      <c r="C32" s="263" t="s">
        <v>203</v>
      </c>
      <c r="D32" s="633">
        <v>9</v>
      </c>
      <c r="E32" s="165" t="s">
        <v>27</v>
      </c>
      <c r="F32" s="607"/>
      <c r="G32" s="675">
        <f t="shared" si="0"/>
        <v>0</v>
      </c>
    </row>
    <row r="33" spans="1:7" s="463" customFormat="1" ht="36.75" thickBot="1">
      <c r="A33" s="429" t="s">
        <v>48</v>
      </c>
      <c r="B33" s="437" t="s">
        <v>46</v>
      </c>
      <c r="C33" s="248" t="s">
        <v>143</v>
      </c>
      <c r="D33" s="635">
        <v>1</v>
      </c>
      <c r="E33" s="249" t="s">
        <v>23</v>
      </c>
      <c r="F33" s="609"/>
      <c r="G33" s="676">
        <f t="shared" si="0"/>
        <v>0</v>
      </c>
    </row>
    <row r="34" spans="1:7" s="210" customFormat="1" ht="25.5" thickTop="1" thickBot="1">
      <c r="A34" s="458"/>
      <c r="B34" s="459"/>
      <c r="C34" s="460" t="s">
        <v>122</v>
      </c>
      <c r="D34" s="636"/>
      <c r="E34" s="461"/>
      <c r="F34" s="479"/>
      <c r="G34" s="677">
        <f>SUM(G24:G33)</f>
        <v>0</v>
      </c>
    </row>
    <row r="35" spans="1:7" s="210" customFormat="1">
      <c r="A35" s="161"/>
      <c r="B35" s="407"/>
      <c r="C35" s="162"/>
      <c r="D35" s="637"/>
      <c r="E35" s="158"/>
      <c r="F35" s="480"/>
      <c r="G35" s="678"/>
    </row>
    <row r="36" spans="1:7" s="464" customFormat="1" ht="10.5" customHeight="1" thickBot="1">
      <c r="A36" s="172"/>
      <c r="B36" s="171"/>
      <c r="C36" s="159"/>
      <c r="D36" s="638"/>
      <c r="E36" s="170"/>
      <c r="F36" s="481"/>
      <c r="G36" s="679"/>
    </row>
    <row r="37" spans="1:7" s="210" customFormat="1" ht="17.25" customHeight="1" thickBot="1">
      <c r="A37" s="454"/>
      <c r="B37" s="455" t="s">
        <v>16</v>
      </c>
      <c r="C37" s="456" t="s">
        <v>120</v>
      </c>
      <c r="D37" s="639"/>
      <c r="E37" s="457"/>
      <c r="F37" s="482"/>
      <c r="G37" s="680"/>
    </row>
    <row r="38" spans="1:7" s="463" customFormat="1" ht="151.5" customHeight="1">
      <c r="A38" s="450"/>
      <c r="B38" s="451"/>
      <c r="C38" s="452" t="s">
        <v>368</v>
      </c>
      <c r="D38" s="640"/>
      <c r="E38" s="453"/>
      <c r="F38" s="483"/>
      <c r="G38" s="681"/>
    </row>
    <row r="39" spans="1:7" s="463" customFormat="1" ht="29.25" customHeight="1">
      <c r="A39" s="450" t="s">
        <v>50</v>
      </c>
      <c r="B39" s="451">
        <v>1</v>
      </c>
      <c r="C39" s="465" t="s">
        <v>394</v>
      </c>
      <c r="D39" s="640">
        <v>12</v>
      </c>
      <c r="E39" s="453" t="s">
        <v>27</v>
      </c>
      <c r="F39" s="483"/>
      <c r="G39" s="682">
        <f t="shared" ref="G39:G52" si="1">D39*F39</f>
        <v>0</v>
      </c>
    </row>
    <row r="40" spans="1:7" s="463" customFormat="1" ht="68.25" customHeight="1">
      <c r="A40" s="450" t="s">
        <v>50</v>
      </c>
      <c r="B40" s="451">
        <v>2</v>
      </c>
      <c r="C40" s="465" t="s">
        <v>395</v>
      </c>
      <c r="D40" s="641">
        <v>393</v>
      </c>
      <c r="E40" s="466" t="s">
        <v>25</v>
      </c>
      <c r="F40" s="610"/>
      <c r="G40" s="682">
        <f>D40*F40</f>
        <v>0</v>
      </c>
    </row>
    <row r="41" spans="1:7" s="463" customFormat="1" ht="69" customHeight="1">
      <c r="A41" s="450" t="s">
        <v>50</v>
      </c>
      <c r="B41" s="451">
        <v>3</v>
      </c>
      <c r="C41" s="465" t="s">
        <v>396</v>
      </c>
      <c r="D41" s="640">
        <v>84</v>
      </c>
      <c r="E41" s="453" t="s">
        <v>25</v>
      </c>
      <c r="F41" s="483"/>
      <c r="G41" s="682">
        <f>D41*F41</f>
        <v>0</v>
      </c>
    </row>
    <row r="42" spans="1:7" s="463" customFormat="1" ht="39" customHeight="1">
      <c r="A42" s="450" t="s">
        <v>50</v>
      </c>
      <c r="B42" s="451">
        <v>4</v>
      </c>
      <c r="C42" s="465" t="s">
        <v>156</v>
      </c>
      <c r="D42" s="640">
        <v>140</v>
      </c>
      <c r="E42" s="453" t="s">
        <v>26</v>
      </c>
      <c r="F42" s="483"/>
      <c r="G42" s="682">
        <f t="shared" si="1"/>
        <v>0</v>
      </c>
    </row>
    <row r="43" spans="1:7" s="463" customFormat="1" ht="87.75" customHeight="1">
      <c r="A43" s="450" t="s">
        <v>50</v>
      </c>
      <c r="B43" s="451">
        <v>5</v>
      </c>
      <c r="C43" s="465" t="s">
        <v>204</v>
      </c>
      <c r="D43" s="640">
        <v>32.6</v>
      </c>
      <c r="E43" s="453" t="s">
        <v>25</v>
      </c>
      <c r="F43" s="483"/>
      <c r="G43" s="682">
        <f t="shared" si="1"/>
        <v>0</v>
      </c>
    </row>
    <row r="44" spans="1:7" s="463" customFormat="1" ht="78" customHeight="1">
      <c r="A44" s="450" t="s">
        <v>50</v>
      </c>
      <c r="B44" s="451">
        <v>6</v>
      </c>
      <c r="C44" s="465" t="s">
        <v>161</v>
      </c>
      <c r="D44" s="640">
        <v>10.4</v>
      </c>
      <c r="E44" s="453" t="s">
        <v>25</v>
      </c>
      <c r="F44" s="483"/>
      <c r="G44" s="682">
        <f t="shared" si="1"/>
        <v>0</v>
      </c>
    </row>
    <row r="45" spans="1:7" s="463" customFormat="1" ht="78" customHeight="1">
      <c r="A45" s="450" t="s">
        <v>50</v>
      </c>
      <c r="B45" s="451">
        <v>7</v>
      </c>
      <c r="C45" s="465" t="s">
        <v>157</v>
      </c>
      <c r="D45" s="640">
        <v>60</v>
      </c>
      <c r="E45" s="453" t="s">
        <v>25</v>
      </c>
      <c r="F45" s="483"/>
      <c r="G45" s="682">
        <f t="shared" si="1"/>
        <v>0</v>
      </c>
    </row>
    <row r="46" spans="1:7" s="463" customFormat="1" ht="89.25" customHeight="1">
      <c r="A46" s="450" t="s">
        <v>50</v>
      </c>
      <c r="B46" s="451">
        <v>8</v>
      </c>
      <c r="C46" s="465" t="s">
        <v>158</v>
      </c>
      <c r="D46" s="640">
        <v>55</v>
      </c>
      <c r="E46" s="453" t="s">
        <v>25</v>
      </c>
      <c r="F46" s="483"/>
      <c r="G46" s="682">
        <f t="shared" si="1"/>
        <v>0</v>
      </c>
    </row>
    <row r="47" spans="1:7" s="463" customFormat="1" ht="37.5" customHeight="1">
      <c r="A47" s="450" t="s">
        <v>50</v>
      </c>
      <c r="B47" s="451">
        <v>9</v>
      </c>
      <c r="C47" s="465" t="s">
        <v>148</v>
      </c>
      <c r="D47" s="641">
        <v>54</v>
      </c>
      <c r="E47" s="466" t="s">
        <v>26</v>
      </c>
      <c r="F47" s="610"/>
      <c r="G47" s="682">
        <f t="shared" si="1"/>
        <v>0</v>
      </c>
    </row>
    <row r="48" spans="1:7" s="463" customFormat="1" ht="25.5" customHeight="1">
      <c r="A48" s="450" t="s">
        <v>50</v>
      </c>
      <c r="B48" s="451">
        <v>10</v>
      </c>
      <c r="C48" s="465" t="s">
        <v>159</v>
      </c>
      <c r="D48" s="641">
        <v>20</v>
      </c>
      <c r="E48" s="466" t="s">
        <v>26</v>
      </c>
      <c r="F48" s="610"/>
      <c r="G48" s="682">
        <f t="shared" si="1"/>
        <v>0</v>
      </c>
    </row>
    <row r="49" spans="1:7" s="463" customFormat="1" ht="88.5" customHeight="1">
      <c r="A49" s="450" t="s">
        <v>50</v>
      </c>
      <c r="B49" s="451">
        <v>11</v>
      </c>
      <c r="C49" s="465" t="s">
        <v>149</v>
      </c>
      <c r="D49" s="641">
        <v>3</v>
      </c>
      <c r="E49" s="466" t="s">
        <v>25</v>
      </c>
      <c r="F49" s="610"/>
      <c r="G49" s="682">
        <f t="shared" si="1"/>
        <v>0</v>
      </c>
    </row>
    <row r="50" spans="1:7" s="463" customFormat="1" ht="44.25" customHeight="1">
      <c r="A50" s="450" t="s">
        <v>50</v>
      </c>
      <c r="B50" s="451">
        <v>12</v>
      </c>
      <c r="C50" s="467" t="s">
        <v>151</v>
      </c>
      <c r="D50" s="642">
        <v>1</v>
      </c>
      <c r="E50" s="468" t="s">
        <v>147</v>
      </c>
      <c r="F50" s="611"/>
      <c r="G50" s="682">
        <f t="shared" si="1"/>
        <v>0</v>
      </c>
    </row>
    <row r="51" spans="1:7" s="463" customFormat="1" ht="27" customHeight="1">
      <c r="A51" s="450" t="s">
        <v>50</v>
      </c>
      <c r="B51" s="451">
        <v>13</v>
      </c>
      <c r="C51" s="467" t="s">
        <v>152</v>
      </c>
      <c r="D51" s="642">
        <v>40</v>
      </c>
      <c r="E51" s="468" t="s">
        <v>153</v>
      </c>
      <c r="F51" s="611"/>
      <c r="G51" s="682">
        <f t="shared" si="1"/>
        <v>0</v>
      </c>
    </row>
    <row r="52" spans="1:7" s="463" customFormat="1" ht="24.75" thickBot="1">
      <c r="A52" s="469" t="s">
        <v>50</v>
      </c>
      <c r="B52" s="470">
        <v>14</v>
      </c>
      <c r="C52" s="167" t="s">
        <v>10</v>
      </c>
      <c r="D52" s="643">
        <v>1</v>
      </c>
      <c r="E52" s="168" t="s">
        <v>23</v>
      </c>
      <c r="F52" s="612"/>
      <c r="G52" s="683">
        <f t="shared" si="1"/>
        <v>0</v>
      </c>
    </row>
    <row r="53" spans="1:7" ht="13.5" thickTop="1" thickBot="1">
      <c r="A53" s="163"/>
      <c r="B53" s="408"/>
      <c r="C53" s="219" t="s">
        <v>150</v>
      </c>
      <c r="D53" s="644"/>
      <c r="E53" s="164"/>
      <c r="F53" s="484"/>
      <c r="G53" s="684">
        <f>SUM(G39:G52)</f>
        <v>0</v>
      </c>
    </row>
    <row r="54" spans="1:7">
      <c r="A54" s="160"/>
      <c r="B54" s="69"/>
      <c r="C54" s="192"/>
      <c r="D54" s="645"/>
      <c r="E54" s="199"/>
      <c r="F54" s="475"/>
      <c r="G54" s="685"/>
    </row>
    <row r="55" spans="1:7" ht="12.75" thickBot="1">
      <c r="A55" s="160"/>
      <c r="B55" s="69"/>
      <c r="C55" s="192"/>
      <c r="D55" s="645"/>
      <c r="E55" s="199"/>
      <c r="F55" s="485"/>
      <c r="G55" s="685"/>
    </row>
    <row r="56" spans="1:7" ht="12.75" thickBot="1">
      <c r="A56" s="277"/>
      <c r="B56" s="409" t="s">
        <v>17</v>
      </c>
      <c r="C56" s="221" t="s">
        <v>123</v>
      </c>
      <c r="D56" s="646"/>
      <c r="E56" s="280"/>
      <c r="F56" s="486"/>
      <c r="G56" s="686"/>
    </row>
    <row r="57" spans="1:7" ht="172.5" customHeight="1">
      <c r="A57" s="245"/>
      <c r="B57" s="410"/>
      <c r="C57" s="246" t="s">
        <v>145</v>
      </c>
      <c r="D57" s="647"/>
      <c r="E57" s="247"/>
      <c r="F57" s="487"/>
      <c r="G57" s="687"/>
    </row>
    <row r="58" spans="1:7" ht="25.5" customHeight="1">
      <c r="A58" s="554" t="s">
        <v>49</v>
      </c>
      <c r="B58" s="283" t="s">
        <v>40</v>
      </c>
      <c r="C58" s="261" t="s">
        <v>79</v>
      </c>
      <c r="D58" s="634">
        <v>5.4</v>
      </c>
      <c r="E58" s="262" t="s">
        <v>25</v>
      </c>
      <c r="F58" s="608"/>
      <c r="G58" s="675">
        <f t="shared" ref="G58:G79" si="2">D58*F58</f>
        <v>0</v>
      </c>
    </row>
    <row r="59" spans="1:7" ht="26.25" customHeight="1">
      <c r="A59" s="554" t="s">
        <v>49</v>
      </c>
      <c r="B59" s="283" t="s">
        <v>41</v>
      </c>
      <c r="C59" s="261" t="s">
        <v>160</v>
      </c>
      <c r="D59" s="634">
        <v>2.2999999999999998</v>
      </c>
      <c r="E59" s="262" t="s">
        <v>25</v>
      </c>
      <c r="F59" s="608"/>
      <c r="G59" s="675">
        <f t="shared" si="2"/>
        <v>0</v>
      </c>
    </row>
    <row r="60" spans="1:7" ht="39" customHeight="1">
      <c r="A60" s="554" t="s">
        <v>49</v>
      </c>
      <c r="B60" s="283" t="s">
        <v>42</v>
      </c>
      <c r="C60" s="261" t="s">
        <v>169</v>
      </c>
      <c r="D60" s="634">
        <v>1.05</v>
      </c>
      <c r="E60" s="262" t="s">
        <v>25</v>
      </c>
      <c r="F60" s="608"/>
      <c r="G60" s="675">
        <f t="shared" si="2"/>
        <v>0</v>
      </c>
    </row>
    <row r="61" spans="1:7" ht="27.75" customHeight="1">
      <c r="A61" s="554" t="s">
        <v>49</v>
      </c>
      <c r="B61" s="283" t="s">
        <v>174</v>
      </c>
      <c r="C61" s="261" t="s">
        <v>170</v>
      </c>
      <c r="D61" s="634">
        <v>14.4</v>
      </c>
      <c r="E61" s="262" t="s">
        <v>26</v>
      </c>
      <c r="F61" s="608"/>
      <c r="G61" s="675">
        <f t="shared" si="2"/>
        <v>0</v>
      </c>
    </row>
    <row r="62" spans="1:7" ht="75" customHeight="1">
      <c r="A62" s="554" t="s">
        <v>49</v>
      </c>
      <c r="B62" s="283" t="s">
        <v>175</v>
      </c>
      <c r="C62" s="263" t="s">
        <v>154</v>
      </c>
      <c r="D62" s="633">
        <v>5.25</v>
      </c>
      <c r="E62" s="165" t="s">
        <v>25</v>
      </c>
      <c r="F62" s="607"/>
      <c r="G62" s="675">
        <f t="shared" si="2"/>
        <v>0</v>
      </c>
    </row>
    <row r="63" spans="1:7" ht="75.75" customHeight="1">
      <c r="A63" s="554" t="s">
        <v>49</v>
      </c>
      <c r="B63" s="283" t="s">
        <v>176</v>
      </c>
      <c r="C63" s="263" t="s">
        <v>162</v>
      </c>
      <c r="D63" s="633">
        <v>12.1</v>
      </c>
      <c r="E63" s="165" t="s">
        <v>25</v>
      </c>
      <c r="F63" s="607"/>
      <c r="G63" s="675">
        <f t="shared" si="2"/>
        <v>0</v>
      </c>
    </row>
    <row r="64" spans="1:7" ht="30.75" customHeight="1">
      <c r="A64" s="554" t="s">
        <v>49</v>
      </c>
      <c r="B64" s="283" t="s">
        <v>43</v>
      </c>
      <c r="C64" s="261" t="s">
        <v>163</v>
      </c>
      <c r="D64" s="633">
        <v>15.7</v>
      </c>
      <c r="E64" s="165" t="s">
        <v>26</v>
      </c>
      <c r="F64" s="607"/>
      <c r="G64" s="675">
        <f t="shared" si="2"/>
        <v>0</v>
      </c>
    </row>
    <row r="65" spans="1:7" ht="78.75" customHeight="1">
      <c r="A65" s="554" t="s">
        <v>49</v>
      </c>
      <c r="B65" s="283" t="s">
        <v>44</v>
      </c>
      <c r="C65" s="263" t="s">
        <v>164</v>
      </c>
      <c r="D65" s="633">
        <v>5.85</v>
      </c>
      <c r="E65" s="165" t="s">
        <v>25</v>
      </c>
      <c r="F65" s="607"/>
      <c r="G65" s="675">
        <f t="shared" si="2"/>
        <v>0</v>
      </c>
    </row>
    <row r="66" spans="1:7" ht="16.5" customHeight="1">
      <c r="A66" s="554" t="s">
        <v>49</v>
      </c>
      <c r="B66" s="283" t="s">
        <v>45</v>
      </c>
      <c r="C66" s="261" t="s">
        <v>165</v>
      </c>
      <c r="D66" s="633">
        <v>14.7</v>
      </c>
      <c r="E66" s="165" t="s">
        <v>26</v>
      </c>
      <c r="F66" s="607"/>
      <c r="G66" s="675">
        <f t="shared" si="2"/>
        <v>0</v>
      </c>
    </row>
    <row r="67" spans="1:7" ht="90.75" customHeight="1">
      <c r="A67" s="554" t="s">
        <v>49</v>
      </c>
      <c r="B67" s="283" t="s">
        <v>46</v>
      </c>
      <c r="C67" s="263" t="s">
        <v>166</v>
      </c>
      <c r="D67" s="633">
        <v>2.54</v>
      </c>
      <c r="E67" s="165" t="s">
        <v>25</v>
      </c>
      <c r="F67" s="607"/>
      <c r="G67" s="675">
        <f t="shared" si="2"/>
        <v>0</v>
      </c>
    </row>
    <row r="68" spans="1:7" ht="63.75" customHeight="1">
      <c r="A68" s="554" t="s">
        <v>49</v>
      </c>
      <c r="B68" s="283" t="s">
        <v>131</v>
      </c>
      <c r="C68" s="263" t="s">
        <v>167</v>
      </c>
      <c r="D68" s="633">
        <v>15.3</v>
      </c>
      <c r="E68" s="165" t="s">
        <v>25</v>
      </c>
      <c r="F68" s="607"/>
      <c r="G68" s="675">
        <f t="shared" si="2"/>
        <v>0</v>
      </c>
    </row>
    <row r="69" spans="1:7" ht="24">
      <c r="A69" s="554" t="s">
        <v>49</v>
      </c>
      <c r="B69" s="283" t="s">
        <v>132</v>
      </c>
      <c r="C69" s="260" t="s">
        <v>168</v>
      </c>
      <c r="D69" s="633">
        <v>35.5</v>
      </c>
      <c r="E69" s="165" t="s">
        <v>27</v>
      </c>
      <c r="F69" s="607"/>
      <c r="G69" s="675">
        <f t="shared" si="2"/>
        <v>0</v>
      </c>
    </row>
    <row r="70" spans="1:7" ht="51.75" customHeight="1">
      <c r="A70" s="554" t="s">
        <v>49</v>
      </c>
      <c r="B70" s="283" t="s">
        <v>133</v>
      </c>
      <c r="C70" s="260" t="s">
        <v>173</v>
      </c>
      <c r="D70" s="633">
        <v>12.25</v>
      </c>
      <c r="E70" s="165" t="s">
        <v>25</v>
      </c>
      <c r="F70" s="607"/>
      <c r="G70" s="675">
        <f t="shared" si="2"/>
        <v>0</v>
      </c>
    </row>
    <row r="71" spans="1:7" ht="36">
      <c r="A71" s="554" t="s">
        <v>49</v>
      </c>
      <c r="B71" s="283" t="s">
        <v>134</v>
      </c>
      <c r="C71" s="260" t="s">
        <v>171</v>
      </c>
      <c r="D71" s="633">
        <v>1.85</v>
      </c>
      <c r="E71" s="165" t="s">
        <v>25</v>
      </c>
      <c r="F71" s="607"/>
      <c r="G71" s="675">
        <f t="shared" si="2"/>
        <v>0</v>
      </c>
    </row>
    <row r="72" spans="1:7" ht="36">
      <c r="A72" s="554" t="s">
        <v>49</v>
      </c>
      <c r="B72" s="283" t="s">
        <v>47</v>
      </c>
      <c r="C72" s="260" t="s">
        <v>172</v>
      </c>
      <c r="D72" s="633">
        <v>9.7100000000000009</v>
      </c>
      <c r="E72" s="165" t="s">
        <v>25</v>
      </c>
      <c r="F72" s="607"/>
      <c r="G72" s="675">
        <f t="shared" si="2"/>
        <v>0</v>
      </c>
    </row>
    <row r="73" spans="1:7" ht="36">
      <c r="A73" s="554" t="s">
        <v>49</v>
      </c>
      <c r="B73" s="283" t="s">
        <v>135</v>
      </c>
      <c r="C73" s="260" t="s">
        <v>205</v>
      </c>
      <c r="D73" s="633">
        <v>8.65</v>
      </c>
      <c r="E73" s="165" t="s">
        <v>26</v>
      </c>
      <c r="F73" s="607"/>
      <c r="G73" s="675">
        <f t="shared" si="2"/>
        <v>0</v>
      </c>
    </row>
    <row r="74" spans="1:7" ht="58.5" customHeight="1">
      <c r="A74" s="554" t="s">
        <v>49</v>
      </c>
      <c r="B74" s="283" t="s">
        <v>136</v>
      </c>
      <c r="C74" s="260" t="s">
        <v>207</v>
      </c>
      <c r="D74" s="633">
        <v>11.4</v>
      </c>
      <c r="E74" s="165" t="s">
        <v>26</v>
      </c>
      <c r="F74" s="607"/>
      <c r="G74" s="675">
        <f t="shared" si="2"/>
        <v>0</v>
      </c>
    </row>
    <row r="75" spans="1:7" ht="66" customHeight="1">
      <c r="A75" s="554" t="s">
        <v>49</v>
      </c>
      <c r="B75" s="283" t="s">
        <v>137</v>
      </c>
      <c r="C75" s="260" t="s">
        <v>206</v>
      </c>
      <c r="D75" s="633">
        <v>11.9</v>
      </c>
      <c r="E75" s="165" t="s">
        <v>26</v>
      </c>
      <c r="F75" s="607"/>
      <c r="G75" s="675">
        <f t="shared" si="2"/>
        <v>0</v>
      </c>
    </row>
    <row r="76" spans="1:7" ht="24">
      <c r="A76" s="554" t="s">
        <v>49</v>
      </c>
      <c r="B76" s="283" t="s">
        <v>194</v>
      </c>
      <c r="C76" s="263" t="s">
        <v>33</v>
      </c>
      <c r="D76" s="633">
        <v>2625</v>
      </c>
      <c r="E76" s="165" t="s">
        <v>28</v>
      </c>
      <c r="F76" s="607"/>
      <c r="G76" s="675">
        <f t="shared" si="2"/>
        <v>0</v>
      </c>
    </row>
    <row r="77" spans="1:7" ht="24">
      <c r="A77" s="554" t="s">
        <v>49</v>
      </c>
      <c r="B77" s="283" t="s">
        <v>208</v>
      </c>
      <c r="C77" s="263" t="s">
        <v>32</v>
      </c>
      <c r="D77" s="633">
        <v>1125</v>
      </c>
      <c r="E77" s="165" t="s">
        <v>28</v>
      </c>
      <c r="F77" s="607"/>
      <c r="G77" s="675">
        <f t="shared" si="2"/>
        <v>0</v>
      </c>
    </row>
    <row r="78" spans="1:7" ht="17.25" customHeight="1">
      <c r="A78" s="554" t="s">
        <v>49</v>
      </c>
      <c r="B78" s="283" t="s">
        <v>209</v>
      </c>
      <c r="C78" s="263" t="s">
        <v>31</v>
      </c>
      <c r="D78" s="633">
        <v>3750</v>
      </c>
      <c r="E78" s="165" t="s">
        <v>28</v>
      </c>
      <c r="F78" s="607"/>
      <c r="G78" s="675">
        <f t="shared" si="2"/>
        <v>0</v>
      </c>
    </row>
    <row r="79" spans="1:7" ht="17.25" customHeight="1" thickBot="1">
      <c r="A79" s="554" t="s">
        <v>49</v>
      </c>
      <c r="B79" s="283" t="s">
        <v>210</v>
      </c>
      <c r="C79" s="248" t="s">
        <v>193</v>
      </c>
      <c r="D79" s="635">
        <v>1</v>
      </c>
      <c r="E79" s="249" t="s">
        <v>36</v>
      </c>
      <c r="F79" s="609"/>
      <c r="G79" s="675">
        <f t="shared" si="2"/>
        <v>0</v>
      </c>
    </row>
    <row r="80" spans="1:7" ht="13.5" thickTop="1" thickBot="1">
      <c r="A80" s="163"/>
      <c r="B80" s="408"/>
      <c r="C80" s="219" t="s">
        <v>29</v>
      </c>
      <c r="D80" s="644"/>
      <c r="E80" s="164"/>
      <c r="F80" s="484"/>
      <c r="G80" s="684">
        <f>SUM(G58:G79)</f>
        <v>0</v>
      </c>
    </row>
    <row r="81" spans="1:7" s="210" customFormat="1">
      <c r="A81" s="160"/>
      <c r="B81" s="69"/>
      <c r="C81" s="192"/>
      <c r="D81" s="645"/>
      <c r="E81" s="199"/>
      <c r="F81" s="475"/>
      <c r="G81" s="685"/>
    </row>
    <row r="82" spans="1:7" s="210" customFormat="1" ht="12.75" thickBot="1">
      <c r="A82" s="272"/>
      <c r="B82" s="411"/>
      <c r="C82" s="201"/>
      <c r="D82" s="79"/>
      <c r="E82" s="196"/>
      <c r="F82" s="475"/>
      <c r="G82" s="688"/>
    </row>
    <row r="83" spans="1:7" ht="15.75" customHeight="1" thickBot="1">
      <c r="A83" s="216"/>
      <c r="B83" s="412" t="s">
        <v>98</v>
      </c>
      <c r="C83" s="217" t="s">
        <v>124</v>
      </c>
      <c r="D83" s="648"/>
      <c r="E83" s="218"/>
      <c r="F83" s="486"/>
      <c r="G83" s="689"/>
    </row>
    <row r="84" spans="1:7" ht="186" customHeight="1">
      <c r="A84" s="252"/>
      <c r="B84" s="413"/>
      <c r="C84" s="253" t="s">
        <v>86</v>
      </c>
      <c r="D84" s="649"/>
      <c r="E84" s="251"/>
      <c r="F84" s="488"/>
      <c r="G84" s="690"/>
    </row>
    <row r="85" spans="1:7" ht="31.5" customHeight="1">
      <c r="A85" s="282" t="s">
        <v>99</v>
      </c>
      <c r="B85" s="270">
        <v>1</v>
      </c>
      <c r="C85" s="261" t="s">
        <v>179</v>
      </c>
      <c r="D85" s="633">
        <v>12.12</v>
      </c>
      <c r="E85" s="165" t="s">
        <v>26</v>
      </c>
      <c r="F85" s="613"/>
      <c r="G85" s="675">
        <f>D85*F85</f>
        <v>0</v>
      </c>
    </row>
    <row r="86" spans="1:7" ht="30.75" customHeight="1">
      <c r="A86" s="282" t="s">
        <v>99</v>
      </c>
      <c r="B86" s="270">
        <v>2</v>
      </c>
      <c r="C86" s="263" t="s">
        <v>180</v>
      </c>
      <c r="D86" s="633">
        <v>194</v>
      </c>
      <c r="E86" s="165" t="s">
        <v>26</v>
      </c>
      <c r="F86" s="607"/>
      <c r="G86" s="675">
        <f t="shared" ref="G86:G96" si="3">D86*F86</f>
        <v>0</v>
      </c>
    </row>
    <row r="87" spans="1:7" ht="30.75" customHeight="1">
      <c r="A87" s="282" t="s">
        <v>99</v>
      </c>
      <c r="B87" s="270">
        <v>3</v>
      </c>
      <c r="C87" s="263" t="s">
        <v>183</v>
      </c>
      <c r="D87" s="633">
        <v>48.9</v>
      </c>
      <c r="E87" s="165" t="s">
        <v>26</v>
      </c>
      <c r="F87" s="607"/>
      <c r="G87" s="675">
        <f t="shared" si="3"/>
        <v>0</v>
      </c>
    </row>
    <row r="88" spans="1:7" ht="30.75" customHeight="1">
      <c r="A88" s="282" t="s">
        <v>99</v>
      </c>
      <c r="B88" s="270">
        <v>4</v>
      </c>
      <c r="C88" s="263" t="s">
        <v>184</v>
      </c>
      <c r="D88" s="633">
        <v>0.24</v>
      </c>
      <c r="E88" s="165" t="s">
        <v>26</v>
      </c>
      <c r="F88" s="607"/>
      <c r="G88" s="675">
        <f t="shared" si="3"/>
        <v>0</v>
      </c>
    </row>
    <row r="89" spans="1:7" ht="30.75" customHeight="1">
      <c r="A89" s="282" t="s">
        <v>99</v>
      </c>
      <c r="B89" s="270">
        <v>5</v>
      </c>
      <c r="C89" s="263" t="s">
        <v>185</v>
      </c>
      <c r="D89" s="633">
        <v>64.400000000000006</v>
      </c>
      <c r="E89" s="165" t="s">
        <v>26</v>
      </c>
      <c r="F89" s="607"/>
      <c r="G89" s="675">
        <f t="shared" si="3"/>
        <v>0</v>
      </c>
    </row>
    <row r="90" spans="1:7" ht="27.75" customHeight="1">
      <c r="A90" s="282" t="s">
        <v>99</v>
      </c>
      <c r="B90" s="270">
        <v>6</v>
      </c>
      <c r="C90" s="263" t="s">
        <v>186</v>
      </c>
      <c r="D90" s="633">
        <v>76.3</v>
      </c>
      <c r="E90" s="165" t="s">
        <v>27</v>
      </c>
      <c r="F90" s="607"/>
      <c r="G90" s="675">
        <f t="shared" si="3"/>
        <v>0</v>
      </c>
    </row>
    <row r="91" spans="1:7" ht="43.5" customHeight="1">
      <c r="A91" s="566" t="s">
        <v>99</v>
      </c>
      <c r="B91" s="270">
        <v>7</v>
      </c>
      <c r="C91" s="263" t="s">
        <v>187</v>
      </c>
      <c r="D91" s="633">
        <v>14.2</v>
      </c>
      <c r="E91" s="165" t="s">
        <v>27</v>
      </c>
      <c r="F91" s="607"/>
      <c r="G91" s="607">
        <f t="shared" si="3"/>
        <v>0</v>
      </c>
    </row>
    <row r="92" spans="1:7" ht="43.5" customHeight="1">
      <c r="A92" s="566" t="s">
        <v>99</v>
      </c>
      <c r="B92" s="270">
        <v>8</v>
      </c>
      <c r="C92" s="263" t="s">
        <v>188</v>
      </c>
      <c r="D92" s="633">
        <v>7.24</v>
      </c>
      <c r="E92" s="165" t="s">
        <v>27</v>
      </c>
      <c r="F92" s="607"/>
      <c r="G92" s="607">
        <f t="shared" si="3"/>
        <v>0</v>
      </c>
    </row>
    <row r="93" spans="1:7" ht="37.5" customHeight="1">
      <c r="A93" s="566" t="s">
        <v>99</v>
      </c>
      <c r="B93" s="270">
        <v>9</v>
      </c>
      <c r="C93" s="263" t="s">
        <v>182</v>
      </c>
      <c r="D93" s="633">
        <v>91.57</v>
      </c>
      <c r="E93" s="165" t="s">
        <v>26</v>
      </c>
      <c r="F93" s="607"/>
      <c r="G93" s="607">
        <f t="shared" si="3"/>
        <v>0</v>
      </c>
    </row>
    <row r="94" spans="1:7" ht="36.75" customHeight="1">
      <c r="A94" s="566" t="s">
        <v>99</v>
      </c>
      <c r="B94" s="270">
        <v>10</v>
      </c>
      <c r="C94" s="263" t="s">
        <v>181</v>
      </c>
      <c r="D94" s="633">
        <v>36.630000000000003</v>
      </c>
      <c r="E94" s="165" t="s">
        <v>26</v>
      </c>
      <c r="F94" s="607"/>
      <c r="G94" s="607">
        <f t="shared" si="3"/>
        <v>0</v>
      </c>
    </row>
    <row r="95" spans="1:7" ht="66" customHeight="1">
      <c r="A95" s="566" t="s">
        <v>99</v>
      </c>
      <c r="B95" s="270">
        <v>11</v>
      </c>
      <c r="C95" s="263" t="s">
        <v>211</v>
      </c>
      <c r="D95" s="633">
        <v>2</v>
      </c>
      <c r="E95" s="165" t="s">
        <v>23</v>
      </c>
      <c r="F95" s="607"/>
      <c r="G95" s="607">
        <f t="shared" si="3"/>
        <v>0</v>
      </c>
    </row>
    <row r="96" spans="1:7" ht="66" customHeight="1" thickBot="1">
      <c r="A96" s="567" t="s">
        <v>99</v>
      </c>
      <c r="B96" s="568">
        <v>12</v>
      </c>
      <c r="C96" s="248" t="s">
        <v>373</v>
      </c>
      <c r="D96" s="635">
        <v>1</v>
      </c>
      <c r="E96" s="249" t="s">
        <v>23</v>
      </c>
      <c r="F96" s="609"/>
      <c r="G96" s="609">
        <f t="shared" si="3"/>
        <v>0</v>
      </c>
    </row>
    <row r="97" spans="1:7" ht="13.5" thickTop="1" thickBot="1">
      <c r="A97" s="163"/>
      <c r="B97" s="408"/>
      <c r="C97" s="219" t="s">
        <v>125</v>
      </c>
      <c r="D97" s="644"/>
      <c r="E97" s="164"/>
      <c r="F97" s="484"/>
      <c r="G97" s="684">
        <f>SUM(G85:G96)</f>
        <v>0</v>
      </c>
    </row>
    <row r="98" spans="1:7" ht="19.5" customHeight="1" thickBot="1">
      <c r="A98" s="250"/>
      <c r="B98" s="200"/>
      <c r="C98" s="274"/>
      <c r="D98" s="650"/>
      <c r="E98" s="275"/>
      <c r="F98" s="489"/>
      <c r="G98" s="691"/>
    </row>
    <row r="99" spans="1:7" ht="29.25" customHeight="1" thickBot="1">
      <c r="A99" s="257"/>
      <c r="B99" s="256" t="s">
        <v>126</v>
      </c>
      <c r="C99" s="438" t="s">
        <v>374</v>
      </c>
      <c r="D99" s="651"/>
      <c r="E99" s="255"/>
      <c r="F99" s="490"/>
      <c r="G99" s="692"/>
    </row>
    <row r="100" spans="1:7" ht="108.75" customHeight="1">
      <c r="A100" s="115"/>
      <c r="B100" s="116"/>
      <c r="C100" s="427" t="s">
        <v>245</v>
      </c>
      <c r="D100" s="652"/>
      <c r="E100" s="417"/>
      <c r="F100" s="491"/>
      <c r="G100" s="693"/>
    </row>
    <row r="101" spans="1:7">
      <c r="A101" s="282" t="s">
        <v>100</v>
      </c>
      <c r="B101" s="555">
        <v>1</v>
      </c>
      <c r="C101" s="263" t="s">
        <v>192</v>
      </c>
      <c r="D101" s="653">
        <v>49.5</v>
      </c>
      <c r="E101" s="259" t="s">
        <v>27</v>
      </c>
      <c r="F101" s="614"/>
      <c r="G101" s="675">
        <f t="shared" ref="G101:G130" si="4">D101*F101</f>
        <v>0</v>
      </c>
    </row>
    <row r="102" spans="1:7" ht="33" customHeight="1">
      <c r="A102" s="282" t="s">
        <v>100</v>
      </c>
      <c r="B102" s="555">
        <v>2</v>
      </c>
      <c r="C102" s="263" t="s">
        <v>190</v>
      </c>
      <c r="D102" s="633">
        <v>10.44</v>
      </c>
      <c r="E102" s="165" t="s">
        <v>25</v>
      </c>
      <c r="F102" s="607"/>
      <c r="G102" s="675">
        <f t="shared" si="4"/>
        <v>0</v>
      </c>
    </row>
    <row r="103" spans="1:7" ht="44.25" customHeight="1">
      <c r="A103" s="770" t="s">
        <v>100</v>
      </c>
      <c r="B103" s="769">
        <v>3</v>
      </c>
      <c r="C103" s="263" t="s">
        <v>369</v>
      </c>
      <c r="D103" s="654"/>
      <c r="E103" s="259"/>
      <c r="F103" s="615"/>
      <c r="G103" s="675">
        <f t="shared" si="4"/>
        <v>0</v>
      </c>
    </row>
    <row r="104" spans="1:7" ht="14.25" customHeight="1">
      <c r="A104" s="770"/>
      <c r="B104" s="769"/>
      <c r="C104" s="263" t="s">
        <v>370</v>
      </c>
      <c r="D104" s="654">
        <v>40.5</v>
      </c>
      <c r="E104" s="259" t="s">
        <v>25</v>
      </c>
      <c r="F104" s="614"/>
      <c r="G104" s="675">
        <f t="shared" si="4"/>
        <v>0</v>
      </c>
    </row>
    <row r="105" spans="1:7" ht="14.25" customHeight="1">
      <c r="A105" s="770"/>
      <c r="B105" s="769"/>
      <c r="C105" s="263" t="s">
        <v>371</v>
      </c>
      <c r="D105" s="654">
        <v>95</v>
      </c>
      <c r="E105" s="259" t="s">
        <v>25</v>
      </c>
      <c r="F105" s="614"/>
      <c r="G105" s="675">
        <f t="shared" si="4"/>
        <v>0</v>
      </c>
    </row>
    <row r="106" spans="1:7" ht="44.25" customHeight="1">
      <c r="A106" s="770" t="s">
        <v>100</v>
      </c>
      <c r="B106" s="769">
        <v>4</v>
      </c>
      <c r="C106" s="263" t="s">
        <v>375</v>
      </c>
      <c r="D106" s="654"/>
      <c r="E106" s="259"/>
      <c r="F106" s="615"/>
      <c r="G106" s="675">
        <f t="shared" si="4"/>
        <v>0</v>
      </c>
    </row>
    <row r="107" spans="1:7" ht="14.25" customHeight="1">
      <c r="A107" s="770"/>
      <c r="B107" s="769"/>
      <c r="C107" s="263" t="s">
        <v>370</v>
      </c>
      <c r="D107" s="654">
        <v>6.7</v>
      </c>
      <c r="E107" s="259" t="s">
        <v>25</v>
      </c>
      <c r="F107" s="614"/>
      <c r="G107" s="675">
        <f t="shared" si="4"/>
        <v>0</v>
      </c>
    </row>
    <row r="108" spans="1:7" ht="14.25" customHeight="1">
      <c r="A108" s="770"/>
      <c r="B108" s="769"/>
      <c r="C108" s="263" t="s">
        <v>371</v>
      </c>
      <c r="D108" s="654">
        <v>15.8</v>
      </c>
      <c r="E108" s="259" t="s">
        <v>25</v>
      </c>
      <c r="F108" s="614"/>
      <c r="G108" s="675">
        <f t="shared" si="4"/>
        <v>0</v>
      </c>
    </row>
    <row r="109" spans="1:7" ht="32.25" customHeight="1">
      <c r="A109" s="282" t="s">
        <v>100</v>
      </c>
      <c r="B109" s="555">
        <v>5</v>
      </c>
      <c r="C109" s="263" t="s">
        <v>189</v>
      </c>
      <c r="D109" s="633">
        <v>157.5</v>
      </c>
      <c r="E109" s="165" t="s">
        <v>25</v>
      </c>
      <c r="F109" s="607"/>
      <c r="G109" s="675">
        <f t="shared" si="4"/>
        <v>0</v>
      </c>
    </row>
    <row r="110" spans="1:7" s="463" customFormat="1" ht="77.25" customHeight="1">
      <c r="A110" s="282" t="s">
        <v>100</v>
      </c>
      <c r="B110" s="555">
        <v>6</v>
      </c>
      <c r="C110" s="263" t="s">
        <v>243</v>
      </c>
      <c r="D110" s="633">
        <v>75</v>
      </c>
      <c r="E110" s="165" t="s">
        <v>25</v>
      </c>
      <c r="F110" s="607"/>
      <c r="G110" s="675">
        <f t="shared" si="4"/>
        <v>0</v>
      </c>
    </row>
    <row r="111" spans="1:7" s="463" customFormat="1" ht="19.5" customHeight="1">
      <c r="A111" s="282" t="s">
        <v>100</v>
      </c>
      <c r="B111" s="555">
        <v>7</v>
      </c>
      <c r="C111" s="263" t="s">
        <v>191</v>
      </c>
      <c r="D111" s="633">
        <v>207</v>
      </c>
      <c r="E111" s="165" t="s">
        <v>26</v>
      </c>
      <c r="F111" s="607"/>
      <c r="G111" s="675">
        <f t="shared" si="4"/>
        <v>0</v>
      </c>
    </row>
    <row r="112" spans="1:7" s="463" customFormat="1" ht="119.25" customHeight="1">
      <c r="A112" s="282" t="s">
        <v>100</v>
      </c>
      <c r="B112" s="555">
        <v>8</v>
      </c>
      <c r="C112" s="263" t="s">
        <v>379</v>
      </c>
      <c r="D112" s="633">
        <v>28</v>
      </c>
      <c r="E112" s="165" t="s">
        <v>25</v>
      </c>
      <c r="F112" s="607"/>
      <c r="G112" s="675">
        <f t="shared" si="4"/>
        <v>0</v>
      </c>
    </row>
    <row r="113" spans="1:247" s="463" customFormat="1" ht="42" customHeight="1">
      <c r="A113" s="554" t="s">
        <v>140</v>
      </c>
      <c r="B113" s="553">
        <v>9</v>
      </c>
      <c r="C113" s="263" t="s">
        <v>240</v>
      </c>
      <c r="D113" s="634">
        <v>76</v>
      </c>
      <c r="E113" s="262" t="s">
        <v>25</v>
      </c>
      <c r="F113" s="608"/>
      <c r="G113" s="675">
        <f t="shared" si="4"/>
        <v>0</v>
      </c>
      <c r="H113" s="289"/>
      <c r="I113" s="285"/>
      <c r="J113" s="285"/>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286"/>
      <c r="AO113" s="286"/>
      <c r="AP113" s="286"/>
      <c r="AQ113" s="286"/>
      <c r="AR113" s="286"/>
      <c r="AS113" s="286"/>
      <c r="AT113" s="286"/>
      <c r="AU113" s="286"/>
      <c r="AV113" s="286"/>
      <c r="AW113" s="286"/>
      <c r="AX113" s="286"/>
      <c r="AY113" s="286"/>
      <c r="AZ113" s="286"/>
      <c r="BA113" s="286"/>
      <c r="BB113" s="286"/>
      <c r="BC113" s="286"/>
      <c r="BD113" s="286"/>
      <c r="BE113" s="286"/>
      <c r="BF113" s="286"/>
      <c r="BG113" s="286"/>
      <c r="BH113" s="286"/>
      <c r="BI113" s="286"/>
      <c r="BJ113" s="286"/>
      <c r="BK113" s="286"/>
      <c r="BL113" s="286"/>
      <c r="BM113" s="286"/>
      <c r="BN113" s="286"/>
      <c r="BO113" s="286"/>
      <c r="BP113" s="286"/>
      <c r="BQ113" s="286"/>
      <c r="BR113" s="286"/>
      <c r="BS113" s="286"/>
      <c r="BT113" s="286"/>
      <c r="BU113" s="286"/>
      <c r="BV113" s="286"/>
      <c r="BW113" s="286"/>
      <c r="BX113" s="286"/>
      <c r="BY113" s="286"/>
      <c r="BZ113" s="286"/>
      <c r="CA113" s="286"/>
      <c r="CB113" s="286"/>
      <c r="CC113" s="286"/>
      <c r="CD113" s="286"/>
      <c r="CE113" s="286"/>
      <c r="CF113" s="286"/>
      <c r="CG113" s="286"/>
      <c r="CH113" s="286"/>
      <c r="CI113" s="286"/>
      <c r="CJ113" s="286"/>
      <c r="CK113" s="286"/>
      <c r="CL113" s="286"/>
      <c r="CM113" s="286"/>
      <c r="CN113" s="286"/>
      <c r="CO113" s="286"/>
      <c r="CP113" s="286"/>
      <c r="CQ113" s="286"/>
      <c r="CR113" s="286"/>
      <c r="CS113" s="286"/>
      <c r="CT113" s="286"/>
      <c r="CU113" s="286"/>
      <c r="CV113" s="286"/>
      <c r="CW113" s="286"/>
      <c r="CX113" s="286"/>
      <c r="CY113" s="286"/>
      <c r="CZ113" s="286"/>
      <c r="DA113" s="286"/>
      <c r="DB113" s="286"/>
      <c r="DC113" s="286"/>
      <c r="DD113" s="286"/>
      <c r="DE113" s="286"/>
      <c r="DF113" s="286"/>
      <c r="DG113" s="286"/>
      <c r="DH113" s="286"/>
      <c r="DI113" s="286"/>
      <c r="DJ113" s="286"/>
      <c r="DK113" s="286"/>
      <c r="DL113" s="286"/>
      <c r="DM113" s="286"/>
      <c r="DN113" s="286"/>
      <c r="DO113" s="286"/>
      <c r="DP113" s="286"/>
      <c r="DQ113" s="286"/>
      <c r="DR113" s="286"/>
      <c r="DS113" s="286"/>
      <c r="DT113" s="286"/>
      <c r="DU113" s="286"/>
      <c r="DV113" s="286"/>
      <c r="DW113" s="286"/>
      <c r="DX113" s="286"/>
      <c r="DY113" s="286"/>
      <c r="DZ113" s="286"/>
      <c r="EA113" s="286"/>
      <c r="EB113" s="286"/>
      <c r="EC113" s="286"/>
      <c r="ED113" s="286"/>
      <c r="EE113" s="286"/>
      <c r="EF113" s="286"/>
      <c r="EG113" s="286"/>
      <c r="EH113" s="286"/>
      <c r="EI113" s="286"/>
      <c r="EJ113" s="286"/>
      <c r="EK113" s="286"/>
      <c r="EL113" s="286"/>
      <c r="EM113" s="286"/>
      <c r="EN113" s="286"/>
      <c r="EO113" s="286"/>
      <c r="EP113" s="286"/>
      <c r="EQ113" s="286"/>
      <c r="ER113" s="286"/>
      <c r="ES113" s="286"/>
      <c r="ET113" s="286"/>
      <c r="EU113" s="286"/>
      <c r="EV113" s="286"/>
      <c r="EW113" s="286"/>
      <c r="EX113" s="286"/>
      <c r="EY113" s="286"/>
      <c r="EZ113" s="286"/>
      <c r="FA113" s="286"/>
      <c r="FB113" s="286"/>
      <c r="FC113" s="286"/>
      <c r="FD113" s="286"/>
      <c r="FE113" s="286"/>
      <c r="FF113" s="286"/>
      <c r="FG113" s="286"/>
      <c r="FH113" s="286"/>
      <c r="FI113" s="286"/>
      <c r="FJ113" s="286"/>
      <c r="FK113" s="286"/>
      <c r="FL113" s="286"/>
      <c r="FM113" s="286"/>
      <c r="FN113" s="286"/>
      <c r="FO113" s="286"/>
      <c r="FP113" s="286"/>
      <c r="FQ113" s="286"/>
      <c r="FR113" s="286"/>
      <c r="FS113" s="286"/>
      <c r="FT113" s="286"/>
      <c r="FU113" s="286"/>
      <c r="FV113" s="286"/>
      <c r="FW113" s="286"/>
      <c r="FX113" s="286"/>
      <c r="FY113" s="286"/>
      <c r="FZ113" s="286"/>
      <c r="GA113" s="286"/>
      <c r="GB113" s="286"/>
      <c r="GC113" s="286"/>
      <c r="GD113" s="286"/>
      <c r="GE113" s="286"/>
      <c r="GF113" s="286"/>
      <c r="GG113" s="286"/>
      <c r="GH113" s="286"/>
      <c r="GI113" s="286"/>
      <c r="GJ113" s="286"/>
      <c r="GK113" s="286"/>
      <c r="GL113" s="286"/>
      <c r="GM113" s="286"/>
      <c r="GN113" s="286"/>
      <c r="GO113" s="286"/>
      <c r="GP113" s="286"/>
      <c r="GQ113" s="286"/>
      <c r="GR113" s="286"/>
      <c r="GS113" s="286"/>
      <c r="GT113" s="286"/>
      <c r="GU113" s="286"/>
      <c r="GV113" s="286"/>
      <c r="GW113" s="286"/>
      <c r="GX113" s="286"/>
      <c r="GY113" s="286"/>
      <c r="GZ113" s="286"/>
      <c r="HA113" s="286"/>
      <c r="HB113" s="286"/>
      <c r="HC113" s="286"/>
      <c r="HD113" s="286"/>
      <c r="HE113" s="286"/>
      <c r="HF113" s="286"/>
      <c r="HG113" s="286"/>
      <c r="HH113" s="286"/>
      <c r="HI113" s="286"/>
      <c r="HJ113" s="286"/>
      <c r="HK113" s="286"/>
      <c r="HL113" s="286"/>
      <c r="HM113" s="286"/>
      <c r="HN113" s="286"/>
      <c r="HO113" s="286"/>
      <c r="HP113" s="286"/>
      <c r="HQ113" s="286"/>
      <c r="HR113" s="286"/>
      <c r="HS113" s="286"/>
      <c r="HT113" s="286"/>
      <c r="HU113" s="286"/>
      <c r="HV113" s="286"/>
      <c r="HW113" s="286"/>
      <c r="HX113" s="286"/>
      <c r="HY113" s="287"/>
      <c r="HZ113" s="287"/>
      <c r="IA113" s="287"/>
      <c r="IB113" s="287"/>
      <c r="IC113" s="287"/>
      <c r="ID113" s="287"/>
      <c r="IE113" s="287"/>
      <c r="IF113" s="287"/>
      <c r="IG113" s="287"/>
      <c r="IH113" s="287"/>
      <c r="II113" s="287"/>
      <c r="IJ113" s="287"/>
      <c r="IK113" s="287"/>
      <c r="IL113" s="287"/>
      <c r="IM113" s="287"/>
    </row>
    <row r="114" spans="1:247" s="463" customFormat="1" ht="42" customHeight="1">
      <c r="A114" s="554" t="s">
        <v>140</v>
      </c>
      <c r="B114" s="422">
        <v>10</v>
      </c>
      <c r="C114" s="423" t="s">
        <v>241</v>
      </c>
      <c r="D114" s="634">
        <v>40</v>
      </c>
      <c r="E114" s="424" t="s">
        <v>25</v>
      </c>
      <c r="F114" s="608"/>
      <c r="G114" s="675">
        <f t="shared" si="4"/>
        <v>0</v>
      </c>
      <c r="H114" s="289"/>
      <c r="I114" s="285"/>
      <c r="J114" s="285"/>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6"/>
      <c r="AW114" s="286"/>
      <c r="AX114" s="286"/>
      <c r="AY114" s="286"/>
      <c r="AZ114" s="286"/>
      <c r="BA114" s="286"/>
      <c r="BB114" s="286"/>
      <c r="BC114" s="286"/>
      <c r="BD114" s="286"/>
      <c r="BE114" s="286"/>
      <c r="BF114" s="286"/>
      <c r="BG114" s="286"/>
      <c r="BH114" s="286"/>
      <c r="BI114" s="286"/>
      <c r="BJ114" s="286"/>
      <c r="BK114" s="286"/>
      <c r="BL114" s="286"/>
      <c r="BM114" s="286"/>
      <c r="BN114" s="286"/>
      <c r="BO114" s="286"/>
      <c r="BP114" s="286"/>
      <c r="BQ114" s="286"/>
      <c r="BR114" s="286"/>
      <c r="BS114" s="286"/>
      <c r="BT114" s="286"/>
      <c r="BU114" s="286"/>
      <c r="BV114" s="286"/>
      <c r="BW114" s="286"/>
      <c r="BX114" s="286"/>
      <c r="BY114" s="286"/>
      <c r="BZ114" s="286"/>
      <c r="CA114" s="286"/>
      <c r="CB114" s="286"/>
      <c r="CC114" s="286"/>
      <c r="CD114" s="286"/>
      <c r="CE114" s="286"/>
      <c r="CF114" s="286"/>
      <c r="CG114" s="286"/>
      <c r="CH114" s="286"/>
      <c r="CI114" s="286"/>
      <c r="CJ114" s="286"/>
      <c r="CK114" s="286"/>
      <c r="CL114" s="286"/>
      <c r="CM114" s="286"/>
      <c r="CN114" s="286"/>
      <c r="CO114" s="286"/>
      <c r="CP114" s="286"/>
      <c r="CQ114" s="286"/>
      <c r="CR114" s="286"/>
      <c r="CS114" s="286"/>
      <c r="CT114" s="286"/>
      <c r="CU114" s="286"/>
      <c r="CV114" s="286"/>
      <c r="CW114" s="286"/>
      <c r="CX114" s="286"/>
      <c r="CY114" s="286"/>
      <c r="CZ114" s="286"/>
      <c r="DA114" s="286"/>
      <c r="DB114" s="286"/>
      <c r="DC114" s="286"/>
      <c r="DD114" s="286"/>
      <c r="DE114" s="286"/>
      <c r="DF114" s="286"/>
      <c r="DG114" s="286"/>
      <c r="DH114" s="286"/>
      <c r="DI114" s="286"/>
      <c r="DJ114" s="286"/>
      <c r="DK114" s="286"/>
      <c r="DL114" s="286"/>
      <c r="DM114" s="286"/>
      <c r="DN114" s="286"/>
      <c r="DO114" s="286"/>
      <c r="DP114" s="286"/>
      <c r="DQ114" s="286"/>
      <c r="DR114" s="286"/>
      <c r="DS114" s="286"/>
      <c r="DT114" s="286"/>
      <c r="DU114" s="286"/>
      <c r="DV114" s="286"/>
      <c r="DW114" s="286"/>
      <c r="DX114" s="286"/>
      <c r="DY114" s="286"/>
      <c r="DZ114" s="286"/>
      <c r="EA114" s="286"/>
      <c r="EB114" s="286"/>
      <c r="EC114" s="286"/>
      <c r="ED114" s="286"/>
      <c r="EE114" s="286"/>
      <c r="EF114" s="286"/>
      <c r="EG114" s="286"/>
      <c r="EH114" s="286"/>
      <c r="EI114" s="286"/>
      <c r="EJ114" s="286"/>
      <c r="EK114" s="286"/>
      <c r="EL114" s="286"/>
      <c r="EM114" s="286"/>
      <c r="EN114" s="286"/>
      <c r="EO114" s="286"/>
      <c r="EP114" s="286"/>
      <c r="EQ114" s="286"/>
      <c r="ER114" s="286"/>
      <c r="ES114" s="286"/>
      <c r="ET114" s="286"/>
      <c r="EU114" s="286"/>
      <c r="EV114" s="286"/>
      <c r="EW114" s="286"/>
      <c r="EX114" s="286"/>
      <c r="EY114" s="286"/>
      <c r="EZ114" s="286"/>
      <c r="FA114" s="286"/>
      <c r="FB114" s="286"/>
      <c r="FC114" s="286"/>
      <c r="FD114" s="286"/>
      <c r="FE114" s="286"/>
      <c r="FF114" s="286"/>
      <c r="FG114" s="286"/>
      <c r="FH114" s="286"/>
      <c r="FI114" s="286"/>
      <c r="FJ114" s="286"/>
      <c r="FK114" s="286"/>
      <c r="FL114" s="286"/>
      <c r="FM114" s="286"/>
      <c r="FN114" s="286"/>
      <c r="FO114" s="286"/>
      <c r="FP114" s="286"/>
      <c r="FQ114" s="286"/>
      <c r="FR114" s="286"/>
      <c r="FS114" s="286"/>
      <c r="FT114" s="286"/>
      <c r="FU114" s="286"/>
      <c r="FV114" s="286"/>
      <c r="FW114" s="286"/>
      <c r="FX114" s="286"/>
      <c r="FY114" s="286"/>
      <c r="FZ114" s="286"/>
      <c r="GA114" s="286"/>
      <c r="GB114" s="286"/>
      <c r="GC114" s="286"/>
      <c r="GD114" s="286"/>
      <c r="GE114" s="286"/>
      <c r="GF114" s="286"/>
      <c r="GG114" s="286"/>
      <c r="GH114" s="286"/>
      <c r="GI114" s="286"/>
      <c r="GJ114" s="286"/>
      <c r="GK114" s="286"/>
      <c r="GL114" s="286"/>
      <c r="GM114" s="286"/>
      <c r="GN114" s="286"/>
      <c r="GO114" s="286"/>
      <c r="GP114" s="286"/>
      <c r="GQ114" s="286"/>
      <c r="GR114" s="286"/>
      <c r="GS114" s="286"/>
      <c r="GT114" s="286"/>
      <c r="GU114" s="286"/>
      <c r="GV114" s="286"/>
      <c r="GW114" s="286"/>
      <c r="GX114" s="286"/>
      <c r="GY114" s="286"/>
      <c r="GZ114" s="286"/>
      <c r="HA114" s="286"/>
      <c r="HB114" s="286"/>
      <c r="HC114" s="286"/>
      <c r="HD114" s="286"/>
      <c r="HE114" s="286"/>
      <c r="HF114" s="286"/>
      <c r="HG114" s="286"/>
      <c r="HH114" s="286"/>
      <c r="HI114" s="286"/>
      <c r="HJ114" s="286"/>
      <c r="HK114" s="286"/>
      <c r="HL114" s="286"/>
      <c r="HM114" s="286"/>
      <c r="HN114" s="286"/>
      <c r="HO114" s="286"/>
      <c r="HP114" s="286"/>
      <c r="HQ114" s="286"/>
      <c r="HR114" s="286"/>
      <c r="HS114" s="286"/>
      <c r="HT114" s="286"/>
      <c r="HU114" s="286"/>
      <c r="HV114" s="286"/>
      <c r="HW114" s="286"/>
      <c r="HX114" s="286"/>
      <c r="HY114" s="287"/>
      <c r="HZ114" s="287"/>
      <c r="IA114" s="287"/>
      <c r="IB114" s="287"/>
      <c r="IC114" s="287"/>
      <c r="ID114" s="287"/>
      <c r="IE114" s="287"/>
      <c r="IF114" s="287"/>
      <c r="IG114" s="287"/>
      <c r="IH114" s="287"/>
      <c r="II114" s="287"/>
      <c r="IJ114" s="287"/>
      <c r="IK114" s="287"/>
      <c r="IL114" s="287"/>
      <c r="IM114" s="287"/>
    </row>
    <row r="115" spans="1:247" s="463" customFormat="1" ht="58.5" customHeight="1">
      <c r="A115" s="282" t="s">
        <v>100</v>
      </c>
      <c r="B115" s="555">
        <v>11</v>
      </c>
      <c r="C115" s="258" t="s">
        <v>372</v>
      </c>
      <c r="D115" s="633">
        <v>70</v>
      </c>
      <c r="E115" s="165" t="s">
        <v>26</v>
      </c>
      <c r="F115" s="607"/>
      <c r="G115" s="675">
        <f t="shared" si="4"/>
        <v>0</v>
      </c>
    </row>
    <row r="116" spans="1:247" ht="57" customHeight="1">
      <c r="A116" s="282" t="s">
        <v>100</v>
      </c>
      <c r="B116" s="555">
        <v>12</v>
      </c>
      <c r="C116" s="263" t="s">
        <v>242</v>
      </c>
      <c r="D116" s="633">
        <v>25.65</v>
      </c>
      <c r="E116" s="165" t="s">
        <v>25</v>
      </c>
      <c r="F116" s="607"/>
      <c r="G116" s="675">
        <f t="shared" si="4"/>
        <v>0</v>
      </c>
    </row>
    <row r="117" spans="1:247" ht="20.25" customHeight="1">
      <c r="A117" s="282" t="s">
        <v>100</v>
      </c>
      <c r="B117" s="555">
        <v>13</v>
      </c>
      <c r="C117" s="263" t="s">
        <v>212</v>
      </c>
      <c r="D117" s="633">
        <v>62</v>
      </c>
      <c r="E117" s="165" t="s">
        <v>26</v>
      </c>
      <c r="F117" s="607"/>
      <c r="G117" s="675">
        <f t="shared" si="4"/>
        <v>0</v>
      </c>
    </row>
    <row r="118" spans="1:247" ht="36">
      <c r="A118" s="282" t="s">
        <v>100</v>
      </c>
      <c r="B118" s="555">
        <v>14</v>
      </c>
      <c r="C118" s="263" t="s">
        <v>376</v>
      </c>
      <c r="D118" s="633">
        <v>4.2</v>
      </c>
      <c r="E118" s="165" t="s">
        <v>25</v>
      </c>
      <c r="F118" s="607"/>
      <c r="G118" s="675">
        <f t="shared" si="4"/>
        <v>0</v>
      </c>
    </row>
    <row r="119" spans="1:247" ht="39.75" customHeight="1">
      <c r="A119" s="282" t="s">
        <v>100</v>
      </c>
      <c r="B119" s="555">
        <v>15</v>
      </c>
      <c r="C119" s="263" t="s">
        <v>397</v>
      </c>
      <c r="D119" s="633">
        <v>24.5</v>
      </c>
      <c r="E119" s="165" t="s">
        <v>27</v>
      </c>
      <c r="F119" s="607"/>
      <c r="G119" s="675">
        <f t="shared" si="4"/>
        <v>0</v>
      </c>
    </row>
    <row r="120" spans="1:247" ht="39.75" customHeight="1">
      <c r="A120" s="282" t="s">
        <v>100</v>
      </c>
      <c r="B120" s="555">
        <v>16</v>
      </c>
      <c r="C120" s="263" t="s">
        <v>398</v>
      </c>
      <c r="D120" s="633">
        <v>1</v>
      </c>
      <c r="E120" s="165" t="s">
        <v>36</v>
      </c>
      <c r="F120" s="607"/>
      <c r="G120" s="675">
        <f t="shared" si="4"/>
        <v>0</v>
      </c>
    </row>
    <row r="121" spans="1:247" ht="27" customHeight="1">
      <c r="A121" s="282" t="s">
        <v>100</v>
      </c>
      <c r="B121" s="555">
        <v>17</v>
      </c>
      <c r="C121" s="263" t="s">
        <v>380</v>
      </c>
      <c r="D121" s="633">
        <v>17</v>
      </c>
      <c r="E121" s="165" t="s">
        <v>27</v>
      </c>
      <c r="F121" s="607"/>
      <c r="G121" s="675">
        <f t="shared" si="4"/>
        <v>0</v>
      </c>
    </row>
    <row r="122" spans="1:247" ht="18.75" customHeight="1">
      <c r="A122" s="282" t="s">
        <v>100</v>
      </c>
      <c r="B122" s="555">
        <v>18</v>
      </c>
      <c r="C122" s="263" t="s">
        <v>399</v>
      </c>
      <c r="D122" s="633">
        <v>2</v>
      </c>
      <c r="E122" s="165" t="s">
        <v>36</v>
      </c>
      <c r="F122" s="607"/>
      <c r="G122" s="675">
        <f t="shared" si="4"/>
        <v>0</v>
      </c>
    </row>
    <row r="123" spans="1:247" ht="24">
      <c r="A123" s="282" t="s">
        <v>100</v>
      </c>
      <c r="B123" s="555">
        <v>19</v>
      </c>
      <c r="C123" s="263" t="s">
        <v>377</v>
      </c>
      <c r="D123" s="633">
        <v>1</v>
      </c>
      <c r="E123" s="165" t="s">
        <v>36</v>
      </c>
      <c r="F123" s="607"/>
      <c r="G123" s="675">
        <f t="shared" si="4"/>
        <v>0</v>
      </c>
    </row>
    <row r="124" spans="1:247" ht="228">
      <c r="A124" s="282" t="s">
        <v>100</v>
      </c>
      <c r="B124" s="555">
        <v>20</v>
      </c>
      <c r="C124" s="263" t="s">
        <v>244</v>
      </c>
      <c r="D124" s="633">
        <v>2</v>
      </c>
      <c r="E124" s="165" t="s">
        <v>36</v>
      </c>
      <c r="F124" s="607"/>
      <c r="G124" s="675">
        <f t="shared" si="4"/>
        <v>0</v>
      </c>
    </row>
    <row r="125" spans="1:247" ht="90" customHeight="1">
      <c r="A125" s="282" t="s">
        <v>100</v>
      </c>
      <c r="B125" s="555">
        <v>21</v>
      </c>
      <c r="C125" s="263" t="s">
        <v>413</v>
      </c>
      <c r="D125" s="633">
        <v>1</v>
      </c>
      <c r="E125" s="165" t="s">
        <v>36</v>
      </c>
      <c r="F125" s="607"/>
      <c r="G125" s="675"/>
    </row>
    <row r="126" spans="1:247" ht="53.25" customHeight="1">
      <c r="A126" s="282" t="s">
        <v>100</v>
      </c>
      <c r="B126" s="555">
        <v>22</v>
      </c>
      <c r="C126" s="263" t="s">
        <v>412</v>
      </c>
      <c r="D126" s="633">
        <v>1</v>
      </c>
      <c r="E126" s="165" t="s">
        <v>36</v>
      </c>
      <c r="F126" s="607"/>
      <c r="G126" s="675"/>
    </row>
    <row r="127" spans="1:247" ht="54.75" customHeight="1">
      <c r="A127" s="282" t="s">
        <v>100</v>
      </c>
      <c r="B127" s="270">
        <v>23</v>
      </c>
      <c r="C127" s="263" t="s">
        <v>393</v>
      </c>
      <c r="D127" s="633">
        <v>2</v>
      </c>
      <c r="E127" s="165" t="s">
        <v>36</v>
      </c>
      <c r="F127" s="607"/>
      <c r="G127" s="675">
        <f t="shared" si="4"/>
        <v>0</v>
      </c>
    </row>
    <row r="128" spans="1:247" s="463" customFormat="1" ht="28.5" customHeight="1">
      <c r="A128" s="282" t="s">
        <v>100</v>
      </c>
      <c r="B128" s="555">
        <v>24</v>
      </c>
      <c r="C128" s="263" t="s">
        <v>10</v>
      </c>
      <c r="D128" s="633">
        <v>1</v>
      </c>
      <c r="E128" s="165" t="s">
        <v>23</v>
      </c>
      <c r="F128" s="607"/>
      <c r="G128" s="675">
        <f t="shared" si="4"/>
        <v>0</v>
      </c>
    </row>
    <row r="129" spans="1:7" ht="32.25" customHeight="1">
      <c r="A129" s="282" t="s">
        <v>100</v>
      </c>
      <c r="B129" s="555">
        <v>25</v>
      </c>
      <c r="C129" s="263" t="s">
        <v>381</v>
      </c>
      <c r="D129" s="633">
        <v>49.5</v>
      </c>
      <c r="E129" s="165" t="s">
        <v>27</v>
      </c>
      <c r="F129" s="607"/>
      <c r="G129" s="675">
        <f t="shared" si="4"/>
        <v>0</v>
      </c>
    </row>
    <row r="130" spans="1:7" ht="32.25" customHeight="1" thickBot="1">
      <c r="A130" s="429" t="s">
        <v>100</v>
      </c>
      <c r="B130" s="254">
        <v>26</v>
      </c>
      <c r="C130" s="248" t="s">
        <v>195</v>
      </c>
      <c r="D130" s="635">
        <v>49.5</v>
      </c>
      <c r="E130" s="249" t="s">
        <v>27</v>
      </c>
      <c r="F130" s="609"/>
      <c r="G130" s="676">
        <f t="shared" si="4"/>
        <v>0</v>
      </c>
    </row>
    <row r="131" spans="1:7" ht="39" customHeight="1" thickTop="1" thickBot="1">
      <c r="A131" s="268"/>
      <c r="B131" s="269"/>
      <c r="C131" s="274" t="s">
        <v>392</v>
      </c>
      <c r="D131" s="655"/>
      <c r="E131" s="275"/>
      <c r="F131" s="489"/>
      <c r="G131" s="694">
        <f>SUM(G101:G130)</f>
        <v>0</v>
      </c>
    </row>
    <row r="132" spans="1:7" ht="12.75" thickBot="1">
      <c r="D132" s="656"/>
      <c r="E132" s="265"/>
    </row>
    <row r="133" spans="1:7" ht="12.75" thickBot="1">
      <c r="A133" s="277"/>
      <c r="B133" s="278" t="s">
        <v>127</v>
      </c>
      <c r="C133" s="279" t="s">
        <v>119</v>
      </c>
      <c r="D133" s="646"/>
      <c r="E133" s="280"/>
      <c r="F133" s="493"/>
      <c r="G133" s="695"/>
    </row>
    <row r="134" spans="1:7" ht="21" customHeight="1">
      <c r="A134" s="115"/>
      <c r="B134" s="116"/>
      <c r="C134" s="427" t="s">
        <v>213</v>
      </c>
      <c r="D134" s="652"/>
      <c r="E134" s="417"/>
      <c r="F134" s="491"/>
      <c r="G134" s="693"/>
    </row>
    <row r="135" spans="1:7" s="463" customFormat="1" ht="27.75" customHeight="1">
      <c r="A135" s="282" t="s">
        <v>130</v>
      </c>
      <c r="B135" s="270">
        <v>1</v>
      </c>
      <c r="C135" s="263" t="s">
        <v>109</v>
      </c>
      <c r="D135" s="633">
        <v>72</v>
      </c>
      <c r="E135" s="165" t="s">
        <v>25</v>
      </c>
      <c r="F135" s="607"/>
      <c r="G135" s="675">
        <f>D135*F135</f>
        <v>0</v>
      </c>
    </row>
    <row r="136" spans="1:7" s="463" customFormat="1" ht="51" customHeight="1">
      <c r="A136" s="282" t="s">
        <v>130</v>
      </c>
      <c r="B136" s="270">
        <v>2</v>
      </c>
      <c r="C136" s="263" t="s">
        <v>199</v>
      </c>
      <c r="D136" s="633">
        <v>80</v>
      </c>
      <c r="E136" s="165" t="s">
        <v>25</v>
      </c>
      <c r="F136" s="607"/>
      <c r="G136" s="675">
        <f t="shared" ref="G136:G150" si="5">D136*F136</f>
        <v>0</v>
      </c>
    </row>
    <row r="137" spans="1:7" s="463" customFormat="1" ht="15.75">
      <c r="A137" s="282" t="s">
        <v>130</v>
      </c>
      <c r="B137" s="270">
        <v>3</v>
      </c>
      <c r="C137" s="263" t="s">
        <v>197</v>
      </c>
      <c r="D137" s="633">
        <v>183</v>
      </c>
      <c r="E137" s="165" t="s">
        <v>26</v>
      </c>
      <c r="F137" s="607"/>
      <c r="G137" s="675">
        <f t="shared" si="5"/>
        <v>0</v>
      </c>
    </row>
    <row r="138" spans="1:7" s="463" customFormat="1" ht="18" customHeight="1">
      <c r="A138" s="282" t="s">
        <v>130</v>
      </c>
      <c r="B138" s="555">
        <v>4</v>
      </c>
      <c r="C138" s="465" t="s">
        <v>191</v>
      </c>
      <c r="D138" s="640">
        <v>200</v>
      </c>
      <c r="E138" s="453" t="s">
        <v>26</v>
      </c>
      <c r="F138" s="483"/>
      <c r="G138" s="675">
        <f t="shared" si="5"/>
        <v>0</v>
      </c>
    </row>
    <row r="139" spans="1:7" ht="37.15" customHeight="1">
      <c r="A139" s="282" t="s">
        <v>130</v>
      </c>
      <c r="B139" s="271">
        <v>5</v>
      </c>
      <c r="C139" s="273" t="s">
        <v>382</v>
      </c>
      <c r="D139" s="657">
        <v>50</v>
      </c>
      <c r="E139" s="156" t="s">
        <v>25</v>
      </c>
      <c r="F139" s="608"/>
      <c r="G139" s="675">
        <f t="shared" si="5"/>
        <v>0</v>
      </c>
    </row>
    <row r="140" spans="1:7" ht="37.15" customHeight="1">
      <c r="A140" s="282" t="s">
        <v>130</v>
      </c>
      <c r="B140" s="555">
        <v>6</v>
      </c>
      <c r="C140" s="273" t="s">
        <v>233</v>
      </c>
      <c r="D140" s="657">
        <v>25</v>
      </c>
      <c r="E140" s="156" t="s">
        <v>25</v>
      </c>
      <c r="F140" s="608"/>
      <c r="G140" s="675">
        <f t="shared" si="5"/>
        <v>0</v>
      </c>
    </row>
    <row r="141" spans="1:7" ht="37.15" customHeight="1">
      <c r="A141" s="282" t="s">
        <v>130</v>
      </c>
      <c r="B141" s="271">
        <v>7</v>
      </c>
      <c r="C141" s="273" t="s">
        <v>198</v>
      </c>
      <c r="D141" s="657">
        <v>14</v>
      </c>
      <c r="E141" s="156" t="s">
        <v>25</v>
      </c>
      <c r="F141" s="608"/>
      <c r="G141" s="675">
        <f t="shared" si="5"/>
        <v>0</v>
      </c>
    </row>
    <row r="142" spans="1:7" ht="24">
      <c r="A142" s="282" t="s">
        <v>130</v>
      </c>
      <c r="B142" s="555">
        <v>8</v>
      </c>
      <c r="C142" s="273" t="s">
        <v>0</v>
      </c>
      <c r="D142" s="657">
        <v>155</v>
      </c>
      <c r="E142" s="156" t="s">
        <v>26</v>
      </c>
      <c r="F142" s="608"/>
      <c r="G142" s="675">
        <f t="shared" si="5"/>
        <v>0</v>
      </c>
    </row>
    <row r="143" spans="1:7" ht="37.15" customHeight="1">
      <c r="A143" s="282" t="s">
        <v>130</v>
      </c>
      <c r="B143" s="271">
        <v>9</v>
      </c>
      <c r="C143" s="263" t="s">
        <v>110</v>
      </c>
      <c r="D143" s="657">
        <v>72</v>
      </c>
      <c r="E143" s="156" t="s">
        <v>25</v>
      </c>
      <c r="F143" s="608"/>
      <c r="G143" s="675">
        <f t="shared" si="5"/>
        <v>0</v>
      </c>
    </row>
    <row r="144" spans="1:7" ht="24">
      <c r="A144" s="282" t="s">
        <v>130</v>
      </c>
      <c r="B144" s="555">
        <v>10</v>
      </c>
      <c r="C144" s="273" t="s">
        <v>104</v>
      </c>
      <c r="D144" s="657">
        <v>26</v>
      </c>
      <c r="E144" s="156" t="s">
        <v>27</v>
      </c>
      <c r="F144" s="608"/>
      <c r="G144" s="675">
        <f t="shared" si="5"/>
        <v>0</v>
      </c>
    </row>
    <row r="145" spans="1:247" ht="64.5" customHeight="1">
      <c r="A145" s="282" t="s">
        <v>130</v>
      </c>
      <c r="B145" s="271">
        <v>11</v>
      </c>
      <c r="C145" s="273" t="s">
        <v>107</v>
      </c>
      <c r="D145" s="657">
        <v>11</v>
      </c>
      <c r="E145" s="166" t="s">
        <v>26</v>
      </c>
      <c r="F145" s="608"/>
      <c r="G145" s="675">
        <f t="shared" si="5"/>
        <v>0</v>
      </c>
    </row>
    <row r="146" spans="1:247" ht="66.75" customHeight="1">
      <c r="A146" s="282" t="s">
        <v>130</v>
      </c>
      <c r="B146" s="555">
        <v>12</v>
      </c>
      <c r="C146" s="273" t="s">
        <v>106</v>
      </c>
      <c r="D146" s="657">
        <v>11</v>
      </c>
      <c r="E146" s="166" t="s">
        <v>26</v>
      </c>
      <c r="F146" s="608"/>
      <c r="G146" s="675">
        <f t="shared" si="5"/>
        <v>0</v>
      </c>
    </row>
    <row r="147" spans="1:247" ht="54" customHeight="1">
      <c r="A147" s="282" t="s">
        <v>130</v>
      </c>
      <c r="B147" s="271">
        <v>13</v>
      </c>
      <c r="C147" s="273" t="s">
        <v>112</v>
      </c>
      <c r="D147" s="657">
        <v>3.7</v>
      </c>
      <c r="E147" s="166" t="s">
        <v>26</v>
      </c>
      <c r="F147" s="608"/>
      <c r="G147" s="675">
        <f t="shared" si="5"/>
        <v>0</v>
      </c>
    </row>
    <row r="148" spans="1:247" ht="24">
      <c r="A148" s="282" t="s">
        <v>130</v>
      </c>
      <c r="B148" s="555">
        <v>14</v>
      </c>
      <c r="C148" s="273" t="s">
        <v>214</v>
      </c>
      <c r="D148" s="657">
        <v>1.5</v>
      </c>
      <c r="E148" s="266" t="s">
        <v>27</v>
      </c>
      <c r="F148" s="616"/>
      <c r="G148" s="675">
        <f t="shared" si="5"/>
        <v>0</v>
      </c>
    </row>
    <row r="149" spans="1:247" ht="24">
      <c r="A149" s="282" t="s">
        <v>130</v>
      </c>
      <c r="B149" s="271">
        <v>15</v>
      </c>
      <c r="C149" s="273" t="s">
        <v>196</v>
      </c>
      <c r="D149" s="657">
        <v>12</v>
      </c>
      <c r="E149" s="266" t="s">
        <v>27</v>
      </c>
      <c r="F149" s="616"/>
      <c r="G149" s="675">
        <f t="shared" si="5"/>
        <v>0</v>
      </c>
    </row>
    <row r="150" spans="1:247" ht="17.25" customHeight="1" thickBot="1">
      <c r="A150" s="282" t="s">
        <v>130</v>
      </c>
      <c r="B150" s="555">
        <v>16</v>
      </c>
      <c r="C150" s="213" t="s">
        <v>111</v>
      </c>
      <c r="D150" s="658">
        <v>12</v>
      </c>
      <c r="E150" s="281" t="s">
        <v>27</v>
      </c>
      <c r="F150" s="617"/>
      <c r="G150" s="675">
        <f t="shared" si="5"/>
        <v>0</v>
      </c>
    </row>
    <row r="151" spans="1:247" ht="13.5" thickTop="1" thickBot="1">
      <c r="A151" s="268"/>
      <c r="B151" s="269"/>
      <c r="C151" s="274" t="s">
        <v>129</v>
      </c>
      <c r="D151" s="655"/>
      <c r="E151" s="275"/>
      <c r="F151" s="489"/>
      <c r="G151" s="694">
        <f>SUM(G135:G150)</f>
        <v>0</v>
      </c>
    </row>
    <row r="152" spans="1:247" s="210" customFormat="1">
      <c r="A152" s="197"/>
      <c r="B152" s="276"/>
      <c r="C152" s="192"/>
      <c r="D152" s="659"/>
      <c r="E152" s="199"/>
      <c r="F152" s="475"/>
      <c r="G152" s="685"/>
    </row>
    <row r="153" spans="1:247" ht="12.75" thickBot="1">
      <c r="D153" s="656"/>
      <c r="E153" s="265"/>
    </row>
    <row r="154" spans="1:247" ht="12.75" thickBot="1">
      <c r="A154" s="277"/>
      <c r="B154" s="278" t="s">
        <v>128</v>
      </c>
      <c r="C154" s="279" t="s">
        <v>215</v>
      </c>
      <c r="D154" s="646"/>
      <c r="E154" s="280"/>
      <c r="F154" s="493"/>
      <c r="G154" s="695"/>
    </row>
    <row r="155" spans="1:247" ht="21" customHeight="1">
      <c r="A155" s="115"/>
      <c r="B155" s="116"/>
      <c r="C155" s="427" t="s">
        <v>213</v>
      </c>
      <c r="D155" s="652"/>
      <c r="E155" s="417"/>
      <c r="F155" s="491"/>
      <c r="G155" s="693"/>
    </row>
    <row r="156" spans="1:247" ht="18.75" customHeight="1">
      <c r="A156" s="554" t="s">
        <v>140</v>
      </c>
      <c r="B156" s="553">
        <v>1</v>
      </c>
      <c r="C156" s="263" t="s">
        <v>219</v>
      </c>
      <c r="D156" s="634">
        <v>56.7</v>
      </c>
      <c r="E156" s="262" t="s">
        <v>27</v>
      </c>
      <c r="F156" s="608"/>
      <c r="G156" s="675">
        <f>D156*F156</f>
        <v>0</v>
      </c>
      <c r="H156" s="288"/>
      <c r="I156" s="285"/>
      <c r="J156" s="285"/>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1"/>
      <c r="AJ156" s="471"/>
      <c r="AK156" s="471"/>
      <c r="AL156" s="471"/>
      <c r="AM156" s="471"/>
      <c r="AN156" s="471"/>
      <c r="AO156" s="471"/>
      <c r="AP156" s="471"/>
      <c r="AQ156" s="471"/>
      <c r="AR156" s="471"/>
      <c r="AS156" s="471"/>
      <c r="AT156" s="471"/>
      <c r="AU156" s="471"/>
      <c r="AV156" s="471"/>
      <c r="AW156" s="471"/>
      <c r="AX156" s="471"/>
      <c r="AY156" s="471"/>
      <c r="AZ156" s="471"/>
      <c r="BA156" s="471"/>
      <c r="BB156" s="471"/>
      <c r="BC156" s="471"/>
      <c r="BD156" s="471"/>
      <c r="BE156" s="471"/>
      <c r="BF156" s="471"/>
      <c r="BG156" s="471"/>
      <c r="BH156" s="471"/>
      <c r="BI156" s="471"/>
      <c r="BJ156" s="471"/>
      <c r="BK156" s="471"/>
      <c r="BL156" s="471"/>
      <c r="BM156" s="471"/>
      <c r="BN156" s="471"/>
      <c r="BO156" s="471"/>
      <c r="BP156" s="471"/>
      <c r="BQ156" s="471"/>
      <c r="BR156" s="471"/>
      <c r="BS156" s="471"/>
      <c r="BT156" s="471"/>
      <c r="BU156" s="471"/>
      <c r="BV156" s="471"/>
      <c r="BW156" s="471"/>
      <c r="BX156" s="471"/>
      <c r="BY156" s="471"/>
      <c r="BZ156" s="471"/>
      <c r="CA156" s="471"/>
      <c r="CB156" s="471"/>
      <c r="CC156" s="471"/>
      <c r="CD156" s="471"/>
      <c r="CE156" s="471"/>
      <c r="CF156" s="471"/>
      <c r="CG156" s="471"/>
      <c r="CH156" s="471"/>
      <c r="CI156" s="471"/>
      <c r="CJ156" s="471"/>
      <c r="CK156" s="471"/>
      <c r="CL156" s="471"/>
      <c r="CM156" s="471"/>
      <c r="CN156" s="471"/>
      <c r="CO156" s="471"/>
      <c r="CP156" s="471"/>
      <c r="CQ156" s="471"/>
      <c r="CR156" s="471"/>
      <c r="CS156" s="471"/>
      <c r="CT156" s="471"/>
      <c r="CU156" s="471"/>
      <c r="CV156" s="471"/>
      <c r="CW156" s="471"/>
      <c r="CX156" s="471"/>
      <c r="CY156" s="471"/>
      <c r="CZ156" s="471"/>
      <c r="DA156" s="471"/>
      <c r="DB156" s="471"/>
      <c r="DC156" s="471"/>
      <c r="DD156" s="471"/>
      <c r="DE156" s="471"/>
      <c r="DF156" s="471"/>
      <c r="DG156" s="471"/>
      <c r="DH156" s="471"/>
      <c r="DI156" s="471"/>
      <c r="DJ156" s="471"/>
      <c r="DK156" s="471"/>
      <c r="DL156" s="471"/>
      <c r="DM156" s="471"/>
      <c r="DN156" s="471"/>
      <c r="DO156" s="471"/>
      <c r="DP156" s="471"/>
      <c r="DQ156" s="471"/>
      <c r="DR156" s="471"/>
      <c r="DS156" s="471"/>
      <c r="DT156" s="471"/>
      <c r="DU156" s="471"/>
      <c r="DV156" s="471"/>
      <c r="DW156" s="471"/>
      <c r="DX156" s="471"/>
      <c r="DY156" s="471"/>
      <c r="DZ156" s="471"/>
      <c r="EA156" s="471"/>
      <c r="EB156" s="471"/>
      <c r="EC156" s="471"/>
      <c r="ED156" s="471"/>
      <c r="EE156" s="471"/>
      <c r="EF156" s="471"/>
      <c r="EG156" s="471"/>
      <c r="EH156" s="471"/>
      <c r="EI156" s="471"/>
      <c r="EJ156" s="471"/>
      <c r="EK156" s="471"/>
      <c r="EL156" s="471"/>
      <c r="EM156" s="471"/>
      <c r="EN156" s="471"/>
      <c r="EO156" s="471"/>
      <c r="EP156" s="471"/>
      <c r="EQ156" s="471"/>
      <c r="ER156" s="471"/>
      <c r="ES156" s="471"/>
      <c r="ET156" s="471"/>
      <c r="EU156" s="471"/>
      <c r="EV156" s="471"/>
      <c r="EW156" s="471"/>
      <c r="EX156" s="471"/>
      <c r="EY156" s="471"/>
      <c r="EZ156" s="471"/>
      <c r="FA156" s="471"/>
      <c r="FB156" s="471"/>
      <c r="FC156" s="471"/>
      <c r="FD156" s="471"/>
      <c r="FE156" s="471"/>
      <c r="FF156" s="471"/>
      <c r="FG156" s="471"/>
      <c r="FH156" s="471"/>
      <c r="FI156" s="471"/>
      <c r="FJ156" s="471"/>
      <c r="FK156" s="471"/>
      <c r="FL156" s="471"/>
      <c r="FM156" s="471"/>
      <c r="FN156" s="471"/>
      <c r="FO156" s="471"/>
      <c r="FP156" s="471"/>
      <c r="FQ156" s="471"/>
      <c r="FR156" s="471"/>
      <c r="FS156" s="471"/>
      <c r="FT156" s="471"/>
      <c r="FU156" s="471"/>
      <c r="FV156" s="471"/>
      <c r="FW156" s="471"/>
      <c r="FX156" s="471"/>
      <c r="FY156" s="471"/>
      <c r="FZ156" s="471"/>
      <c r="GA156" s="471"/>
      <c r="GB156" s="471"/>
      <c r="GC156" s="471"/>
      <c r="GD156" s="471"/>
      <c r="GE156" s="471"/>
      <c r="GF156" s="471"/>
      <c r="GG156" s="471"/>
      <c r="GH156" s="471"/>
      <c r="GI156" s="471"/>
      <c r="GJ156" s="471"/>
      <c r="GK156" s="471"/>
      <c r="GL156" s="471"/>
      <c r="GM156" s="471"/>
      <c r="GN156" s="471"/>
      <c r="GO156" s="471"/>
      <c r="GP156" s="471"/>
      <c r="GQ156" s="471"/>
      <c r="GR156" s="471"/>
      <c r="GS156" s="471"/>
      <c r="GT156" s="471"/>
      <c r="GU156" s="471"/>
      <c r="GV156" s="471"/>
      <c r="GW156" s="471"/>
      <c r="GX156" s="471"/>
      <c r="GY156" s="471"/>
      <c r="GZ156" s="471"/>
      <c r="HA156" s="471"/>
      <c r="HB156" s="471"/>
      <c r="HC156" s="471"/>
      <c r="HD156" s="471"/>
      <c r="HE156" s="471"/>
      <c r="HF156" s="471"/>
      <c r="HG156" s="471"/>
      <c r="HH156" s="471"/>
      <c r="HI156" s="471"/>
      <c r="HJ156" s="471"/>
      <c r="HK156" s="471"/>
      <c r="HL156" s="471"/>
      <c r="HM156" s="471"/>
      <c r="HN156" s="471"/>
      <c r="HO156" s="471"/>
      <c r="HP156" s="471"/>
      <c r="HQ156" s="471"/>
      <c r="HR156" s="471"/>
      <c r="HS156" s="471"/>
      <c r="HT156" s="471"/>
      <c r="HU156" s="471"/>
      <c r="HV156" s="471"/>
      <c r="HW156" s="471"/>
      <c r="HX156" s="471"/>
      <c r="HY156" s="471"/>
      <c r="HZ156" s="471"/>
      <c r="IA156" s="471"/>
      <c r="IB156" s="471"/>
      <c r="IC156" s="471"/>
      <c r="ID156" s="471"/>
      <c r="IE156" s="471"/>
      <c r="IF156" s="471"/>
      <c r="IG156" s="471"/>
      <c r="IH156" s="471"/>
      <c r="II156" s="471"/>
      <c r="IJ156" s="471"/>
      <c r="IK156" s="471"/>
      <c r="IL156" s="471"/>
      <c r="IM156" s="471"/>
    </row>
    <row r="157" spans="1:247" s="463" customFormat="1" ht="19.5" customHeight="1">
      <c r="A157" s="554" t="s">
        <v>140</v>
      </c>
      <c r="B157" s="553">
        <v>2</v>
      </c>
      <c r="C157" s="263" t="s">
        <v>220</v>
      </c>
      <c r="D157" s="634">
        <v>3</v>
      </c>
      <c r="E157" s="262" t="s">
        <v>36</v>
      </c>
      <c r="F157" s="608"/>
      <c r="G157" s="675">
        <f>D157*F157</f>
        <v>0</v>
      </c>
      <c r="H157" s="288"/>
      <c r="I157" s="285"/>
      <c r="J157" s="285"/>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1"/>
      <c r="AL157" s="471"/>
      <c r="AM157" s="471"/>
      <c r="AN157" s="471"/>
      <c r="AO157" s="471"/>
      <c r="AP157" s="471"/>
      <c r="AQ157" s="471"/>
      <c r="AR157" s="471"/>
      <c r="AS157" s="471"/>
      <c r="AT157" s="471"/>
      <c r="AU157" s="471"/>
      <c r="AV157" s="471"/>
      <c r="AW157" s="471"/>
      <c r="AX157" s="471"/>
      <c r="AY157" s="471"/>
      <c r="AZ157" s="471"/>
      <c r="BA157" s="471"/>
      <c r="BB157" s="471"/>
      <c r="BC157" s="471"/>
      <c r="BD157" s="471"/>
      <c r="BE157" s="471"/>
      <c r="BF157" s="471"/>
      <c r="BG157" s="471"/>
      <c r="BH157" s="471"/>
      <c r="BI157" s="471"/>
      <c r="BJ157" s="471"/>
      <c r="BK157" s="471"/>
      <c r="BL157" s="471"/>
      <c r="BM157" s="471"/>
      <c r="BN157" s="471"/>
      <c r="BO157" s="471"/>
      <c r="BP157" s="471"/>
      <c r="BQ157" s="471"/>
      <c r="BR157" s="471"/>
      <c r="BS157" s="471"/>
      <c r="BT157" s="471"/>
      <c r="BU157" s="471"/>
      <c r="BV157" s="471"/>
      <c r="BW157" s="471"/>
      <c r="BX157" s="471"/>
      <c r="BY157" s="471"/>
      <c r="BZ157" s="471"/>
      <c r="CA157" s="471"/>
      <c r="CB157" s="471"/>
      <c r="CC157" s="471"/>
      <c r="CD157" s="471"/>
      <c r="CE157" s="471"/>
      <c r="CF157" s="471"/>
      <c r="CG157" s="471"/>
      <c r="CH157" s="471"/>
      <c r="CI157" s="471"/>
      <c r="CJ157" s="471"/>
      <c r="CK157" s="471"/>
      <c r="CL157" s="471"/>
      <c r="CM157" s="471"/>
      <c r="CN157" s="471"/>
      <c r="CO157" s="471"/>
      <c r="CP157" s="471"/>
      <c r="CQ157" s="471"/>
      <c r="CR157" s="471"/>
      <c r="CS157" s="471"/>
      <c r="CT157" s="471"/>
      <c r="CU157" s="471"/>
      <c r="CV157" s="471"/>
      <c r="CW157" s="471"/>
      <c r="CX157" s="471"/>
      <c r="CY157" s="471"/>
      <c r="CZ157" s="471"/>
      <c r="DA157" s="471"/>
      <c r="DB157" s="471"/>
      <c r="DC157" s="471"/>
      <c r="DD157" s="471"/>
      <c r="DE157" s="471"/>
      <c r="DF157" s="471"/>
      <c r="DG157" s="471"/>
      <c r="DH157" s="471"/>
      <c r="DI157" s="471"/>
      <c r="DJ157" s="471"/>
      <c r="DK157" s="471"/>
      <c r="DL157" s="471"/>
      <c r="DM157" s="471"/>
      <c r="DN157" s="471"/>
      <c r="DO157" s="471"/>
      <c r="DP157" s="471"/>
      <c r="DQ157" s="471"/>
      <c r="DR157" s="471"/>
      <c r="DS157" s="471"/>
      <c r="DT157" s="471"/>
      <c r="DU157" s="471"/>
      <c r="DV157" s="471"/>
      <c r="DW157" s="471"/>
      <c r="DX157" s="471"/>
      <c r="DY157" s="471"/>
      <c r="DZ157" s="471"/>
      <c r="EA157" s="471"/>
      <c r="EB157" s="471"/>
      <c r="EC157" s="471"/>
      <c r="ED157" s="471"/>
      <c r="EE157" s="471"/>
      <c r="EF157" s="471"/>
      <c r="EG157" s="471"/>
      <c r="EH157" s="471"/>
      <c r="EI157" s="471"/>
      <c r="EJ157" s="471"/>
      <c r="EK157" s="471"/>
      <c r="EL157" s="471"/>
      <c r="EM157" s="471"/>
      <c r="EN157" s="471"/>
      <c r="EO157" s="471"/>
      <c r="EP157" s="471"/>
      <c r="EQ157" s="471"/>
      <c r="ER157" s="471"/>
      <c r="ES157" s="471"/>
      <c r="ET157" s="471"/>
      <c r="EU157" s="471"/>
      <c r="EV157" s="471"/>
      <c r="EW157" s="471"/>
      <c r="EX157" s="471"/>
      <c r="EY157" s="471"/>
      <c r="EZ157" s="471"/>
      <c r="FA157" s="471"/>
      <c r="FB157" s="471"/>
      <c r="FC157" s="471"/>
      <c r="FD157" s="471"/>
      <c r="FE157" s="471"/>
      <c r="FF157" s="471"/>
      <c r="FG157" s="471"/>
      <c r="FH157" s="471"/>
      <c r="FI157" s="471"/>
      <c r="FJ157" s="471"/>
      <c r="FK157" s="471"/>
      <c r="FL157" s="471"/>
      <c r="FM157" s="471"/>
      <c r="FN157" s="471"/>
      <c r="FO157" s="471"/>
      <c r="FP157" s="471"/>
      <c r="FQ157" s="471"/>
      <c r="FR157" s="471"/>
      <c r="FS157" s="471"/>
      <c r="FT157" s="471"/>
      <c r="FU157" s="471"/>
      <c r="FV157" s="471"/>
      <c r="FW157" s="471"/>
      <c r="FX157" s="471"/>
      <c r="FY157" s="471"/>
      <c r="FZ157" s="471"/>
      <c r="GA157" s="471"/>
      <c r="GB157" s="471"/>
      <c r="GC157" s="471"/>
      <c r="GD157" s="471"/>
      <c r="GE157" s="471"/>
      <c r="GF157" s="471"/>
      <c r="GG157" s="471"/>
      <c r="GH157" s="471"/>
      <c r="GI157" s="471"/>
      <c r="GJ157" s="471"/>
      <c r="GK157" s="471"/>
      <c r="GL157" s="471"/>
      <c r="GM157" s="471"/>
      <c r="GN157" s="471"/>
      <c r="GO157" s="471"/>
      <c r="GP157" s="471"/>
      <c r="GQ157" s="471"/>
      <c r="GR157" s="471"/>
      <c r="GS157" s="471"/>
      <c r="GT157" s="471"/>
      <c r="GU157" s="471"/>
      <c r="GV157" s="471"/>
      <c r="GW157" s="471"/>
      <c r="GX157" s="471"/>
      <c r="GY157" s="471"/>
      <c r="GZ157" s="471"/>
      <c r="HA157" s="471"/>
      <c r="HB157" s="471"/>
      <c r="HC157" s="471"/>
      <c r="HD157" s="471"/>
      <c r="HE157" s="471"/>
      <c r="HF157" s="471"/>
      <c r="HG157" s="471"/>
      <c r="HH157" s="471"/>
      <c r="HI157" s="471"/>
      <c r="HJ157" s="471"/>
      <c r="HK157" s="471"/>
      <c r="HL157" s="471"/>
      <c r="HM157" s="471"/>
      <c r="HN157" s="471"/>
      <c r="HO157" s="471"/>
      <c r="HP157" s="471"/>
      <c r="HQ157" s="471"/>
      <c r="HR157" s="471"/>
      <c r="HS157" s="471"/>
      <c r="HT157" s="471"/>
      <c r="HU157" s="471"/>
      <c r="HV157" s="471"/>
      <c r="HW157" s="471"/>
      <c r="HX157" s="471"/>
      <c r="HY157" s="471"/>
      <c r="HZ157" s="471"/>
      <c r="IA157" s="471"/>
      <c r="IB157" s="471"/>
      <c r="IC157" s="471"/>
      <c r="ID157" s="471"/>
      <c r="IE157" s="471"/>
      <c r="IF157" s="471"/>
      <c r="IG157" s="471"/>
      <c r="IH157" s="471"/>
      <c r="II157" s="471"/>
      <c r="IJ157" s="471"/>
      <c r="IK157" s="471"/>
      <c r="IL157" s="471"/>
      <c r="IM157" s="471"/>
    </row>
    <row r="158" spans="1:247" s="463" customFormat="1" ht="39.75" customHeight="1">
      <c r="A158" s="554" t="s">
        <v>140</v>
      </c>
      <c r="B158" s="553">
        <v>3</v>
      </c>
      <c r="C158" s="263" t="s">
        <v>224</v>
      </c>
      <c r="D158" s="634">
        <v>46</v>
      </c>
      <c r="E158" s="262" t="s">
        <v>25</v>
      </c>
      <c r="F158" s="608"/>
      <c r="G158" s="675">
        <f t="shared" ref="G158:G162" si="6">D158*F158</f>
        <v>0</v>
      </c>
      <c r="H158" s="289"/>
      <c r="I158" s="285"/>
      <c r="J158" s="285"/>
      <c r="K158" s="286"/>
      <c r="L158" s="286"/>
      <c r="M158" s="286"/>
      <c r="N158" s="286"/>
      <c r="O158" s="286"/>
      <c r="P158" s="286"/>
      <c r="Q158" s="286"/>
      <c r="R158" s="286"/>
      <c r="S158" s="286"/>
      <c r="T158" s="286"/>
      <c r="U158" s="286"/>
      <c r="V158" s="286"/>
      <c r="W158" s="286"/>
      <c r="X158" s="286"/>
      <c r="Y158" s="286"/>
      <c r="Z158" s="286"/>
      <c r="AA158" s="286"/>
      <c r="AB158" s="286"/>
      <c r="AC158" s="286"/>
      <c r="AD158" s="286"/>
      <c r="AE158" s="286"/>
      <c r="AF158" s="286"/>
      <c r="AG158" s="286"/>
      <c r="AH158" s="286"/>
      <c r="AI158" s="286"/>
      <c r="AJ158" s="286"/>
      <c r="AK158" s="286"/>
      <c r="AL158" s="286"/>
      <c r="AM158" s="286"/>
      <c r="AN158" s="286"/>
      <c r="AO158" s="286"/>
      <c r="AP158" s="286"/>
      <c r="AQ158" s="286"/>
      <c r="AR158" s="286"/>
      <c r="AS158" s="286"/>
      <c r="AT158" s="286"/>
      <c r="AU158" s="286"/>
      <c r="AV158" s="286"/>
      <c r="AW158" s="286"/>
      <c r="AX158" s="286"/>
      <c r="AY158" s="286"/>
      <c r="AZ158" s="286"/>
      <c r="BA158" s="286"/>
      <c r="BB158" s="286"/>
      <c r="BC158" s="286"/>
      <c r="BD158" s="286"/>
      <c r="BE158" s="286"/>
      <c r="BF158" s="286"/>
      <c r="BG158" s="286"/>
      <c r="BH158" s="286"/>
      <c r="BI158" s="286"/>
      <c r="BJ158" s="286"/>
      <c r="BK158" s="286"/>
      <c r="BL158" s="286"/>
      <c r="BM158" s="286"/>
      <c r="BN158" s="286"/>
      <c r="BO158" s="286"/>
      <c r="BP158" s="286"/>
      <c r="BQ158" s="286"/>
      <c r="BR158" s="286"/>
      <c r="BS158" s="286"/>
      <c r="BT158" s="286"/>
      <c r="BU158" s="286"/>
      <c r="BV158" s="286"/>
      <c r="BW158" s="286"/>
      <c r="BX158" s="286"/>
      <c r="BY158" s="286"/>
      <c r="BZ158" s="286"/>
      <c r="CA158" s="286"/>
      <c r="CB158" s="286"/>
      <c r="CC158" s="286"/>
      <c r="CD158" s="286"/>
      <c r="CE158" s="286"/>
      <c r="CF158" s="286"/>
      <c r="CG158" s="286"/>
      <c r="CH158" s="286"/>
      <c r="CI158" s="286"/>
      <c r="CJ158" s="286"/>
      <c r="CK158" s="286"/>
      <c r="CL158" s="286"/>
      <c r="CM158" s="286"/>
      <c r="CN158" s="286"/>
      <c r="CO158" s="286"/>
      <c r="CP158" s="286"/>
      <c r="CQ158" s="286"/>
      <c r="CR158" s="286"/>
      <c r="CS158" s="286"/>
      <c r="CT158" s="286"/>
      <c r="CU158" s="286"/>
      <c r="CV158" s="286"/>
      <c r="CW158" s="286"/>
      <c r="CX158" s="286"/>
      <c r="CY158" s="286"/>
      <c r="CZ158" s="286"/>
      <c r="DA158" s="286"/>
      <c r="DB158" s="286"/>
      <c r="DC158" s="286"/>
      <c r="DD158" s="286"/>
      <c r="DE158" s="286"/>
      <c r="DF158" s="286"/>
      <c r="DG158" s="286"/>
      <c r="DH158" s="286"/>
      <c r="DI158" s="286"/>
      <c r="DJ158" s="286"/>
      <c r="DK158" s="286"/>
      <c r="DL158" s="286"/>
      <c r="DM158" s="286"/>
      <c r="DN158" s="286"/>
      <c r="DO158" s="286"/>
      <c r="DP158" s="286"/>
      <c r="DQ158" s="286"/>
      <c r="DR158" s="286"/>
      <c r="DS158" s="286"/>
      <c r="DT158" s="286"/>
      <c r="DU158" s="286"/>
      <c r="DV158" s="286"/>
      <c r="DW158" s="286"/>
      <c r="DX158" s="286"/>
      <c r="DY158" s="286"/>
      <c r="DZ158" s="286"/>
      <c r="EA158" s="286"/>
      <c r="EB158" s="286"/>
      <c r="EC158" s="286"/>
      <c r="ED158" s="286"/>
      <c r="EE158" s="286"/>
      <c r="EF158" s="286"/>
      <c r="EG158" s="286"/>
      <c r="EH158" s="286"/>
      <c r="EI158" s="286"/>
      <c r="EJ158" s="286"/>
      <c r="EK158" s="286"/>
      <c r="EL158" s="286"/>
      <c r="EM158" s="286"/>
      <c r="EN158" s="286"/>
      <c r="EO158" s="286"/>
      <c r="EP158" s="286"/>
      <c r="EQ158" s="286"/>
      <c r="ER158" s="286"/>
      <c r="ES158" s="286"/>
      <c r="ET158" s="286"/>
      <c r="EU158" s="286"/>
      <c r="EV158" s="286"/>
      <c r="EW158" s="286"/>
      <c r="EX158" s="286"/>
      <c r="EY158" s="286"/>
      <c r="EZ158" s="286"/>
      <c r="FA158" s="286"/>
      <c r="FB158" s="286"/>
      <c r="FC158" s="286"/>
      <c r="FD158" s="286"/>
      <c r="FE158" s="286"/>
      <c r="FF158" s="286"/>
      <c r="FG158" s="286"/>
      <c r="FH158" s="286"/>
      <c r="FI158" s="286"/>
      <c r="FJ158" s="286"/>
      <c r="FK158" s="286"/>
      <c r="FL158" s="286"/>
      <c r="FM158" s="286"/>
      <c r="FN158" s="286"/>
      <c r="FO158" s="286"/>
      <c r="FP158" s="286"/>
      <c r="FQ158" s="286"/>
      <c r="FR158" s="286"/>
      <c r="FS158" s="286"/>
      <c r="FT158" s="286"/>
      <c r="FU158" s="286"/>
      <c r="FV158" s="286"/>
      <c r="FW158" s="286"/>
      <c r="FX158" s="286"/>
      <c r="FY158" s="286"/>
      <c r="FZ158" s="286"/>
      <c r="GA158" s="286"/>
      <c r="GB158" s="286"/>
      <c r="GC158" s="286"/>
      <c r="GD158" s="286"/>
      <c r="GE158" s="286"/>
      <c r="GF158" s="286"/>
      <c r="GG158" s="286"/>
      <c r="GH158" s="286"/>
      <c r="GI158" s="286"/>
      <c r="GJ158" s="286"/>
      <c r="GK158" s="286"/>
      <c r="GL158" s="286"/>
      <c r="GM158" s="286"/>
      <c r="GN158" s="286"/>
      <c r="GO158" s="286"/>
      <c r="GP158" s="286"/>
      <c r="GQ158" s="286"/>
      <c r="GR158" s="286"/>
      <c r="GS158" s="286"/>
      <c r="GT158" s="286"/>
      <c r="GU158" s="286"/>
      <c r="GV158" s="286"/>
      <c r="GW158" s="286"/>
      <c r="GX158" s="286"/>
      <c r="GY158" s="286"/>
      <c r="GZ158" s="286"/>
      <c r="HA158" s="286"/>
      <c r="HB158" s="286"/>
      <c r="HC158" s="286"/>
      <c r="HD158" s="286"/>
      <c r="HE158" s="286"/>
      <c r="HF158" s="286"/>
      <c r="HG158" s="286"/>
      <c r="HH158" s="286"/>
      <c r="HI158" s="286"/>
      <c r="HJ158" s="286"/>
      <c r="HK158" s="286"/>
      <c r="HL158" s="286"/>
      <c r="HM158" s="286"/>
      <c r="HN158" s="286"/>
      <c r="HO158" s="286"/>
      <c r="HP158" s="286"/>
      <c r="HQ158" s="286"/>
      <c r="HR158" s="286"/>
      <c r="HS158" s="286"/>
      <c r="HT158" s="286"/>
      <c r="HU158" s="286"/>
      <c r="HV158" s="286"/>
      <c r="HW158" s="286"/>
      <c r="HX158" s="286"/>
      <c r="HY158" s="284"/>
      <c r="HZ158" s="284"/>
      <c r="IA158" s="284"/>
      <c r="IB158" s="284"/>
      <c r="IC158" s="284"/>
      <c r="ID158" s="284"/>
      <c r="IE158" s="284"/>
      <c r="IF158" s="284"/>
      <c r="IG158" s="284"/>
      <c r="IH158" s="284"/>
      <c r="II158" s="284"/>
      <c r="IJ158" s="284"/>
      <c r="IK158" s="284"/>
      <c r="IL158" s="284"/>
      <c r="IM158" s="284"/>
    </row>
    <row r="159" spans="1:247" s="463" customFormat="1" ht="42" customHeight="1">
      <c r="A159" s="428" t="s">
        <v>140</v>
      </c>
      <c r="B159" s="422">
        <v>4</v>
      </c>
      <c r="C159" s="423" t="s">
        <v>225</v>
      </c>
      <c r="D159" s="634">
        <v>5</v>
      </c>
      <c r="E159" s="424" t="s">
        <v>25</v>
      </c>
      <c r="F159" s="608"/>
      <c r="G159" s="675">
        <f t="shared" si="6"/>
        <v>0</v>
      </c>
      <c r="H159" s="289"/>
      <c r="I159" s="285"/>
      <c r="J159" s="285"/>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286"/>
      <c r="AK159" s="286"/>
      <c r="AL159" s="286"/>
      <c r="AM159" s="286"/>
      <c r="AN159" s="286"/>
      <c r="AO159" s="286"/>
      <c r="AP159" s="286"/>
      <c r="AQ159" s="286"/>
      <c r="AR159" s="286"/>
      <c r="AS159" s="286"/>
      <c r="AT159" s="286"/>
      <c r="AU159" s="286"/>
      <c r="AV159" s="286"/>
      <c r="AW159" s="286"/>
      <c r="AX159" s="286"/>
      <c r="AY159" s="286"/>
      <c r="AZ159" s="286"/>
      <c r="BA159" s="286"/>
      <c r="BB159" s="286"/>
      <c r="BC159" s="286"/>
      <c r="BD159" s="286"/>
      <c r="BE159" s="286"/>
      <c r="BF159" s="286"/>
      <c r="BG159" s="286"/>
      <c r="BH159" s="286"/>
      <c r="BI159" s="286"/>
      <c r="BJ159" s="286"/>
      <c r="BK159" s="286"/>
      <c r="BL159" s="286"/>
      <c r="BM159" s="286"/>
      <c r="BN159" s="286"/>
      <c r="BO159" s="286"/>
      <c r="BP159" s="286"/>
      <c r="BQ159" s="286"/>
      <c r="BR159" s="286"/>
      <c r="BS159" s="286"/>
      <c r="BT159" s="286"/>
      <c r="BU159" s="286"/>
      <c r="BV159" s="286"/>
      <c r="BW159" s="286"/>
      <c r="BX159" s="286"/>
      <c r="BY159" s="286"/>
      <c r="BZ159" s="286"/>
      <c r="CA159" s="286"/>
      <c r="CB159" s="286"/>
      <c r="CC159" s="286"/>
      <c r="CD159" s="286"/>
      <c r="CE159" s="286"/>
      <c r="CF159" s="286"/>
      <c r="CG159" s="286"/>
      <c r="CH159" s="286"/>
      <c r="CI159" s="286"/>
      <c r="CJ159" s="286"/>
      <c r="CK159" s="286"/>
      <c r="CL159" s="286"/>
      <c r="CM159" s="286"/>
      <c r="CN159" s="286"/>
      <c r="CO159" s="286"/>
      <c r="CP159" s="286"/>
      <c r="CQ159" s="286"/>
      <c r="CR159" s="286"/>
      <c r="CS159" s="286"/>
      <c r="CT159" s="286"/>
      <c r="CU159" s="286"/>
      <c r="CV159" s="286"/>
      <c r="CW159" s="286"/>
      <c r="CX159" s="286"/>
      <c r="CY159" s="286"/>
      <c r="CZ159" s="286"/>
      <c r="DA159" s="286"/>
      <c r="DB159" s="286"/>
      <c r="DC159" s="286"/>
      <c r="DD159" s="286"/>
      <c r="DE159" s="286"/>
      <c r="DF159" s="286"/>
      <c r="DG159" s="286"/>
      <c r="DH159" s="286"/>
      <c r="DI159" s="286"/>
      <c r="DJ159" s="286"/>
      <c r="DK159" s="286"/>
      <c r="DL159" s="286"/>
      <c r="DM159" s="286"/>
      <c r="DN159" s="286"/>
      <c r="DO159" s="286"/>
      <c r="DP159" s="286"/>
      <c r="DQ159" s="286"/>
      <c r="DR159" s="286"/>
      <c r="DS159" s="286"/>
      <c r="DT159" s="286"/>
      <c r="DU159" s="286"/>
      <c r="DV159" s="286"/>
      <c r="DW159" s="286"/>
      <c r="DX159" s="286"/>
      <c r="DY159" s="286"/>
      <c r="DZ159" s="286"/>
      <c r="EA159" s="286"/>
      <c r="EB159" s="286"/>
      <c r="EC159" s="286"/>
      <c r="ED159" s="286"/>
      <c r="EE159" s="286"/>
      <c r="EF159" s="286"/>
      <c r="EG159" s="286"/>
      <c r="EH159" s="286"/>
      <c r="EI159" s="286"/>
      <c r="EJ159" s="286"/>
      <c r="EK159" s="286"/>
      <c r="EL159" s="286"/>
      <c r="EM159" s="286"/>
      <c r="EN159" s="286"/>
      <c r="EO159" s="286"/>
      <c r="EP159" s="286"/>
      <c r="EQ159" s="286"/>
      <c r="ER159" s="286"/>
      <c r="ES159" s="286"/>
      <c r="ET159" s="286"/>
      <c r="EU159" s="286"/>
      <c r="EV159" s="286"/>
      <c r="EW159" s="286"/>
      <c r="EX159" s="286"/>
      <c r="EY159" s="286"/>
      <c r="EZ159" s="286"/>
      <c r="FA159" s="286"/>
      <c r="FB159" s="286"/>
      <c r="FC159" s="286"/>
      <c r="FD159" s="286"/>
      <c r="FE159" s="286"/>
      <c r="FF159" s="286"/>
      <c r="FG159" s="286"/>
      <c r="FH159" s="286"/>
      <c r="FI159" s="286"/>
      <c r="FJ159" s="286"/>
      <c r="FK159" s="286"/>
      <c r="FL159" s="286"/>
      <c r="FM159" s="286"/>
      <c r="FN159" s="286"/>
      <c r="FO159" s="286"/>
      <c r="FP159" s="286"/>
      <c r="FQ159" s="286"/>
      <c r="FR159" s="286"/>
      <c r="FS159" s="286"/>
      <c r="FT159" s="286"/>
      <c r="FU159" s="286"/>
      <c r="FV159" s="286"/>
      <c r="FW159" s="286"/>
      <c r="FX159" s="286"/>
      <c r="FY159" s="286"/>
      <c r="FZ159" s="286"/>
      <c r="GA159" s="286"/>
      <c r="GB159" s="286"/>
      <c r="GC159" s="286"/>
      <c r="GD159" s="286"/>
      <c r="GE159" s="286"/>
      <c r="GF159" s="286"/>
      <c r="GG159" s="286"/>
      <c r="GH159" s="286"/>
      <c r="GI159" s="286"/>
      <c r="GJ159" s="286"/>
      <c r="GK159" s="286"/>
      <c r="GL159" s="286"/>
      <c r="GM159" s="286"/>
      <c r="GN159" s="286"/>
      <c r="GO159" s="286"/>
      <c r="GP159" s="286"/>
      <c r="GQ159" s="286"/>
      <c r="GR159" s="286"/>
      <c r="GS159" s="286"/>
      <c r="GT159" s="286"/>
      <c r="GU159" s="286"/>
      <c r="GV159" s="286"/>
      <c r="GW159" s="286"/>
      <c r="GX159" s="286"/>
      <c r="GY159" s="286"/>
      <c r="GZ159" s="286"/>
      <c r="HA159" s="286"/>
      <c r="HB159" s="286"/>
      <c r="HC159" s="286"/>
      <c r="HD159" s="286"/>
      <c r="HE159" s="286"/>
      <c r="HF159" s="286"/>
      <c r="HG159" s="286"/>
      <c r="HH159" s="286"/>
      <c r="HI159" s="286"/>
      <c r="HJ159" s="286"/>
      <c r="HK159" s="286"/>
      <c r="HL159" s="286"/>
      <c r="HM159" s="286"/>
      <c r="HN159" s="286"/>
      <c r="HO159" s="286"/>
      <c r="HP159" s="286"/>
      <c r="HQ159" s="286"/>
      <c r="HR159" s="286"/>
      <c r="HS159" s="286"/>
      <c r="HT159" s="286"/>
      <c r="HU159" s="286"/>
      <c r="HV159" s="286"/>
      <c r="HW159" s="286"/>
      <c r="HX159" s="286"/>
      <c r="HY159" s="287"/>
      <c r="HZ159" s="287"/>
      <c r="IA159" s="287"/>
      <c r="IB159" s="287"/>
      <c r="IC159" s="287"/>
      <c r="ID159" s="287"/>
      <c r="IE159" s="287"/>
      <c r="IF159" s="287"/>
      <c r="IG159" s="287"/>
      <c r="IH159" s="287"/>
      <c r="II159" s="287"/>
      <c r="IJ159" s="287"/>
      <c r="IK159" s="287"/>
      <c r="IL159" s="287"/>
      <c r="IM159" s="287"/>
    </row>
    <row r="160" spans="1:247" s="463" customFormat="1" ht="42" customHeight="1">
      <c r="A160" s="554" t="s">
        <v>140</v>
      </c>
      <c r="B160" s="422">
        <v>5</v>
      </c>
      <c r="C160" s="423" t="s">
        <v>229</v>
      </c>
      <c r="D160" s="634">
        <v>27</v>
      </c>
      <c r="E160" s="424" t="s">
        <v>25</v>
      </c>
      <c r="F160" s="608"/>
      <c r="G160" s="675">
        <f t="shared" si="6"/>
        <v>0</v>
      </c>
      <c r="H160" s="289"/>
      <c r="I160" s="285"/>
      <c r="J160" s="285"/>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286"/>
      <c r="AG160" s="286"/>
      <c r="AH160" s="286"/>
      <c r="AI160" s="286"/>
      <c r="AJ160" s="286"/>
      <c r="AK160" s="286"/>
      <c r="AL160" s="286"/>
      <c r="AM160" s="286"/>
      <c r="AN160" s="286"/>
      <c r="AO160" s="286"/>
      <c r="AP160" s="286"/>
      <c r="AQ160" s="286"/>
      <c r="AR160" s="286"/>
      <c r="AS160" s="286"/>
      <c r="AT160" s="286"/>
      <c r="AU160" s="286"/>
      <c r="AV160" s="286"/>
      <c r="AW160" s="286"/>
      <c r="AX160" s="286"/>
      <c r="AY160" s="286"/>
      <c r="AZ160" s="286"/>
      <c r="BA160" s="286"/>
      <c r="BB160" s="286"/>
      <c r="BC160" s="286"/>
      <c r="BD160" s="286"/>
      <c r="BE160" s="286"/>
      <c r="BF160" s="286"/>
      <c r="BG160" s="286"/>
      <c r="BH160" s="286"/>
      <c r="BI160" s="286"/>
      <c r="BJ160" s="286"/>
      <c r="BK160" s="286"/>
      <c r="BL160" s="286"/>
      <c r="BM160" s="286"/>
      <c r="BN160" s="286"/>
      <c r="BO160" s="286"/>
      <c r="BP160" s="286"/>
      <c r="BQ160" s="286"/>
      <c r="BR160" s="286"/>
      <c r="BS160" s="286"/>
      <c r="BT160" s="286"/>
      <c r="BU160" s="286"/>
      <c r="BV160" s="286"/>
      <c r="BW160" s="286"/>
      <c r="BX160" s="286"/>
      <c r="BY160" s="286"/>
      <c r="BZ160" s="286"/>
      <c r="CA160" s="286"/>
      <c r="CB160" s="286"/>
      <c r="CC160" s="286"/>
      <c r="CD160" s="286"/>
      <c r="CE160" s="286"/>
      <c r="CF160" s="286"/>
      <c r="CG160" s="286"/>
      <c r="CH160" s="286"/>
      <c r="CI160" s="286"/>
      <c r="CJ160" s="286"/>
      <c r="CK160" s="286"/>
      <c r="CL160" s="286"/>
      <c r="CM160" s="286"/>
      <c r="CN160" s="286"/>
      <c r="CO160" s="286"/>
      <c r="CP160" s="286"/>
      <c r="CQ160" s="286"/>
      <c r="CR160" s="286"/>
      <c r="CS160" s="286"/>
      <c r="CT160" s="286"/>
      <c r="CU160" s="286"/>
      <c r="CV160" s="286"/>
      <c r="CW160" s="286"/>
      <c r="CX160" s="286"/>
      <c r="CY160" s="286"/>
      <c r="CZ160" s="286"/>
      <c r="DA160" s="286"/>
      <c r="DB160" s="286"/>
      <c r="DC160" s="286"/>
      <c r="DD160" s="286"/>
      <c r="DE160" s="286"/>
      <c r="DF160" s="286"/>
      <c r="DG160" s="286"/>
      <c r="DH160" s="286"/>
      <c r="DI160" s="286"/>
      <c r="DJ160" s="286"/>
      <c r="DK160" s="286"/>
      <c r="DL160" s="286"/>
      <c r="DM160" s="286"/>
      <c r="DN160" s="286"/>
      <c r="DO160" s="286"/>
      <c r="DP160" s="286"/>
      <c r="DQ160" s="286"/>
      <c r="DR160" s="286"/>
      <c r="DS160" s="286"/>
      <c r="DT160" s="286"/>
      <c r="DU160" s="286"/>
      <c r="DV160" s="286"/>
      <c r="DW160" s="286"/>
      <c r="DX160" s="286"/>
      <c r="DY160" s="286"/>
      <c r="DZ160" s="286"/>
      <c r="EA160" s="286"/>
      <c r="EB160" s="286"/>
      <c r="EC160" s="286"/>
      <c r="ED160" s="286"/>
      <c r="EE160" s="286"/>
      <c r="EF160" s="286"/>
      <c r="EG160" s="286"/>
      <c r="EH160" s="286"/>
      <c r="EI160" s="286"/>
      <c r="EJ160" s="286"/>
      <c r="EK160" s="286"/>
      <c r="EL160" s="286"/>
      <c r="EM160" s="286"/>
      <c r="EN160" s="286"/>
      <c r="EO160" s="286"/>
      <c r="EP160" s="286"/>
      <c r="EQ160" s="286"/>
      <c r="ER160" s="286"/>
      <c r="ES160" s="286"/>
      <c r="ET160" s="286"/>
      <c r="EU160" s="286"/>
      <c r="EV160" s="286"/>
      <c r="EW160" s="286"/>
      <c r="EX160" s="286"/>
      <c r="EY160" s="286"/>
      <c r="EZ160" s="286"/>
      <c r="FA160" s="286"/>
      <c r="FB160" s="286"/>
      <c r="FC160" s="286"/>
      <c r="FD160" s="286"/>
      <c r="FE160" s="286"/>
      <c r="FF160" s="286"/>
      <c r="FG160" s="286"/>
      <c r="FH160" s="286"/>
      <c r="FI160" s="286"/>
      <c r="FJ160" s="286"/>
      <c r="FK160" s="286"/>
      <c r="FL160" s="286"/>
      <c r="FM160" s="286"/>
      <c r="FN160" s="286"/>
      <c r="FO160" s="286"/>
      <c r="FP160" s="286"/>
      <c r="FQ160" s="286"/>
      <c r="FR160" s="286"/>
      <c r="FS160" s="286"/>
      <c r="FT160" s="286"/>
      <c r="FU160" s="286"/>
      <c r="FV160" s="286"/>
      <c r="FW160" s="286"/>
      <c r="FX160" s="286"/>
      <c r="FY160" s="286"/>
      <c r="FZ160" s="286"/>
      <c r="GA160" s="286"/>
      <c r="GB160" s="286"/>
      <c r="GC160" s="286"/>
      <c r="GD160" s="286"/>
      <c r="GE160" s="286"/>
      <c r="GF160" s="286"/>
      <c r="GG160" s="286"/>
      <c r="GH160" s="286"/>
      <c r="GI160" s="286"/>
      <c r="GJ160" s="286"/>
      <c r="GK160" s="286"/>
      <c r="GL160" s="286"/>
      <c r="GM160" s="286"/>
      <c r="GN160" s="286"/>
      <c r="GO160" s="286"/>
      <c r="GP160" s="286"/>
      <c r="GQ160" s="286"/>
      <c r="GR160" s="286"/>
      <c r="GS160" s="286"/>
      <c r="GT160" s="286"/>
      <c r="GU160" s="286"/>
      <c r="GV160" s="286"/>
      <c r="GW160" s="286"/>
      <c r="GX160" s="286"/>
      <c r="GY160" s="286"/>
      <c r="GZ160" s="286"/>
      <c r="HA160" s="286"/>
      <c r="HB160" s="286"/>
      <c r="HC160" s="286"/>
      <c r="HD160" s="286"/>
      <c r="HE160" s="286"/>
      <c r="HF160" s="286"/>
      <c r="HG160" s="286"/>
      <c r="HH160" s="286"/>
      <c r="HI160" s="286"/>
      <c r="HJ160" s="286"/>
      <c r="HK160" s="286"/>
      <c r="HL160" s="286"/>
      <c r="HM160" s="286"/>
      <c r="HN160" s="286"/>
      <c r="HO160" s="286"/>
      <c r="HP160" s="286"/>
      <c r="HQ160" s="286"/>
      <c r="HR160" s="286"/>
      <c r="HS160" s="286"/>
      <c r="HT160" s="286"/>
      <c r="HU160" s="286"/>
      <c r="HV160" s="286"/>
      <c r="HW160" s="286"/>
      <c r="HX160" s="286"/>
      <c r="HY160" s="287"/>
      <c r="HZ160" s="287"/>
      <c r="IA160" s="287"/>
      <c r="IB160" s="287"/>
      <c r="IC160" s="287"/>
      <c r="ID160" s="287"/>
      <c r="IE160" s="287"/>
      <c r="IF160" s="287"/>
      <c r="IG160" s="287"/>
      <c r="IH160" s="287"/>
      <c r="II160" s="287"/>
      <c r="IJ160" s="287"/>
      <c r="IK160" s="287"/>
      <c r="IL160" s="287"/>
      <c r="IM160" s="287"/>
    </row>
    <row r="161" spans="1:247" s="463" customFormat="1" ht="34.5" customHeight="1">
      <c r="A161" s="554" t="s">
        <v>140</v>
      </c>
      <c r="B161" s="422">
        <v>6</v>
      </c>
      <c r="C161" s="423" t="s">
        <v>30</v>
      </c>
      <c r="D161" s="634">
        <v>41</v>
      </c>
      <c r="E161" s="424" t="s">
        <v>25</v>
      </c>
      <c r="F161" s="608"/>
      <c r="G161" s="675">
        <f t="shared" si="6"/>
        <v>0</v>
      </c>
      <c r="H161" s="289"/>
      <c r="I161" s="285"/>
      <c r="J161" s="285"/>
      <c r="K161" s="286"/>
      <c r="L161" s="286"/>
      <c r="M161" s="286"/>
      <c r="N161" s="286"/>
      <c r="O161" s="286"/>
      <c r="P161" s="286"/>
      <c r="Q161" s="286"/>
      <c r="R161" s="286"/>
      <c r="S161" s="286"/>
      <c r="T161" s="286"/>
      <c r="U161" s="286"/>
      <c r="V161" s="286"/>
      <c r="W161" s="286"/>
      <c r="X161" s="286"/>
      <c r="Y161" s="286"/>
      <c r="Z161" s="286"/>
      <c r="AA161" s="286"/>
      <c r="AB161" s="286"/>
      <c r="AC161" s="286"/>
      <c r="AD161" s="286"/>
      <c r="AE161" s="286"/>
      <c r="AF161" s="286"/>
      <c r="AG161" s="286"/>
      <c r="AH161" s="286"/>
      <c r="AI161" s="286"/>
      <c r="AJ161" s="286"/>
      <c r="AK161" s="286"/>
      <c r="AL161" s="286"/>
      <c r="AM161" s="286"/>
      <c r="AN161" s="286"/>
      <c r="AO161" s="286"/>
      <c r="AP161" s="286"/>
      <c r="AQ161" s="286"/>
      <c r="AR161" s="286"/>
      <c r="AS161" s="286"/>
      <c r="AT161" s="286"/>
      <c r="AU161" s="286"/>
      <c r="AV161" s="286"/>
      <c r="AW161" s="286"/>
      <c r="AX161" s="286"/>
      <c r="AY161" s="286"/>
      <c r="AZ161" s="286"/>
      <c r="BA161" s="286"/>
      <c r="BB161" s="286"/>
      <c r="BC161" s="286"/>
      <c r="BD161" s="286"/>
      <c r="BE161" s="286"/>
      <c r="BF161" s="286"/>
      <c r="BG161" s="286"/>
      <c r="BH161" s="286"/>
      <c r="BI161" s="286"/>
      <c r="BJ161" s="286"/>
      <c r="BK161" s="286"/>
      <c r="BL161" s="286"/>
      <c r="BM161" s="286"/>
      <c r="BN161" s="286"/>
      <c r="BO161" s="286"/>
      <c r="BP161" s="286"/>
      <c r="BQ161" s="286"/>
      <c r="BR161" s="286"/>
      <c r="BS161" s="286"/>
      <c r="BT161" s="286"/>
      <c r="BU161" s="286"/>
      <c r="BV161" s="286"/>
      <c r="BW161" s="286"/>
      <c r="BX161" s="286"/>
      <c r="BY161" s="286"/>
      <c r="BZ161" s="286"/>
      <c r="CA161" s="286"/>
      <c r="CB161" s="286"/>
      <c r="CC161" s="286"/>
      <c r="CD161" s="286"/>
      <c r="CE161" s="286"/>
      <c r="CF161" s="286"/>
      <c r="CG161" s="286"/>
      <c r="CH161" s="286"/>
      <c r="CI161" s="286"/>
      <c r="CJ161" s="286"/>
      <c r="CK161" s="286"/>
      <c r="CL161" s="286"/>
      <c r="CM161" s="286"/>
      <c r="CN161" s="286"/>
      <c r="CO161" s="286"/>
      <c r="CP161" s="286"/>
      <c r="CQ161" s="286"/>
      <c r="CR161" s="286"/>
      <c r="CS161" s="286"/>
      <c r="CT161" s="286"/>
      <c r="CU161" s="286"/>
      <c r="CV161" s="286"/>
      <c r="CW161" s="286"/>
      <c r="CX161" s="286"/>
      <c r="CY161" s="286"/>
      <c r="CZ161" s="286"/>
      <c r="DA161" s="286"/>
      <c r="DB161" s="286"/>
      <c r="DC161" s="286"/>
      <c r="DD161" s="286"/>
      <c r="DE161" s="286"/>
      <c r="DF161" s="286"/>
      <c r="DG161" s="286"/>
      <c r="DH161" s="286"/>
      <c r="DI161" s="286"/>
      <c r="DJ161" s="286"/>
      <c r="DK161" s="286"/>
      <c r="DL161" s="286"/>
      <c r="DM161" s="286"/>
      <c r="DN161" s="286"/>
      <c r="DO161" s="286"/>
      <c r="DP161" s="286"/>
      <c r="DQ161" s="286"/>
      <c r="DR161" s="286"/>
      <c r="DS161" s="286"/>
      <c r="DT161" s="286"/>
      <c r="DU161" s="286"/>
      <c r="DV161" s="286"/>
      <c r="DW161" s="286"/>
      <c r="DX161" s="286"/>
      <c r="DY161" s="286"/>
      <c r="DZ161" s="286"/>
      <c r="EA161" s="286"/>
      <c r="EB161" s="286"/>
      <c r="EC161" s="286"/>
      <c r="ED161" s="286"/>
      <c r="EE161" s="286"/>
      <c r="EF161" s="286"/>
      <c r="EG161" s="286"/>
      <c r="EH161" s="286"/>
      <c r="EI161" s="286"/>
      <c r="EJ161" s="286"/>
      <c r="EK161" s="286"/>
      <c r="EL161" s="286"/>
      <c r="EM161" s="286"/>
      <c r="EN161" s="286"/>
      <c r="EO161" s="286"/>
      <c r="EP161" s="286"/>
      <c r="EQ161" s="286"/>
      <c r="ER161" s="286"/>
      <c r="ES161" s="286"/>
      <c r="ET161" s="286"/>
      <c r="EU161" s="286"/>
      <c r="EV161" s="286"/>
      <c r="EW161" s="286"/>
      <c r="EX161" s="286"/>
      <c r="EY161" s="286"/>
      <c r="EZ161" s="286"/>
      <c r="FA161" s="286"/>
      <c r="FB161" s="286"/>
      <c r="FC161" s="286"/>
      <c r="FD161" s="286"/>
      <c r="FE161" s="286"/>
      <c r="FF161" s="286"/>
      <c r="FG161" s="286"/>
      <c r="FH161" s="286"/>
      <c r="FI161" s="286"/>
      <c r="FJ161" s="286"/>
      <c r="FK161" s="286"/>
      <c r="FL161" s="286"/>
      <c r="FM161" s="286"/>
      <c r="FN161" s="286"/>
      <c r="FO161" s="286"/>
      <c r="FP161" s="286"/>
      <c r="FQ161" s="286"/>
      <c r="FR161" s="286"/>
      <c r="FS161" s="286"/>
      <c r="FT161" s="286"/>
      <c r="FU161" s="286"/>
      <c r="FV161" s="286"/>
      <c r="FW161" s="286"/>
      <c r="FX161" s="286"/>
      <c r="FY161" s="286"/>
      <c r="FZ161" s="286"/>
      <c r="GA161" s="286"/>
      <c r="GB161" s="286"/>
      <c r="GC161" s="286"/>
      <c r="GD161" s="286"/>
      <c r="GE161" s="286"/>
      <c r="GF161" s="286"/>
      <c r="GG161" s="286"/>
      <c r="GH161" s="286"/>
      <c r="GI161" s="286"/>
      <c r="GJ161" s="286"/>
      <c r="GK161" s="286"/>
      <c r="GL161" s="286"/>
      <c r="GM161" s="286"/>
      <c r="GN161" s="286"/>
      <c r="GO161" s="286"/>
      <c r="GP161" s="286"/>
      <c r="GQ161" s="286"/>
      <c r="GR161" s="286"/>
      <c r="GS161" s="286"/>
      <c r="GT161" s="286"/>
      <c r="GU161" s="286"/>
      <c r="GV161" s="286"/>
      <c r="GW161" s="286"/>
      <c r="GX161" s="286"/>
      <c r="GY161" s="286"/>
      <c r="GZ161" s="286"/>
      <c r="HA161" s="286"/>
      <c r="HB161" s="286"/>
      <c r="HC161" s="286"/>
      <c r="HD161" s="286"/>
      <c r="HE161" s="286"/>
      <c r="HF161" s="286"/>
      <c r="HG161" s="286"/>
      <c r="HH161" s="286"/>
      <c r="HI161" s="286"/>
      <c r="HJ161" s="286"/>
      <c r="HK161" s="286"/>
      <c r="HL161" s="286"/>
      <c r="HM161" s="286"/>
      <c r="HN161" s="286"/>
      <c r="HO161" s="286"/>
      <c r="HP161" s="286"/>
      <c r="HQ161" s="286"/>
      <c r="HR161" s="286"/>
      <c r="HS161" s="286"/>
      <c r="HT161" s="286"/>
      <c r="HU161" s="286"/>
      <c r="HV161" s="286"/>
      <c r="HW161" s="286"/>
      <c r="HX161" s="286"/>
      <c r="HY161" s="471"/>
      <c r="HZ161" s="471"/>
      <c r="IA161" s="471"/>
      <c r="IB161" s="471"/>
      <c r="IC161" s="471"/>
      <c r="ID161" s="471"/>
      <c r="IE161" s="471"/>
      <c r="IF161" s="471"/>
      <c r="IG161" s="471"/>
      <c r="IH161" s="471"/>
      <c r="II161" s="471"/>
      <c r="IJ161" s="471"/>
      <c r="IK161" s="471"/>
      <c r="IL161" s="471"/>
      <c r="IM161" s="471"/>
    </row>
    <row r="162" spans="1:247" s="463" customFormat="1" ht="16.5" customHeight="1">
      <c r="A162" s="554" t="s">
        <v>140</v>
      </c>
      <c r="B162" s="422">
        <v>7</v>
      </c>
      <c r="C162" s="423" t="s">
        <v>216</v>
      </c>
      <c r="D162" s="634">
        <v>39.700000000000003</v>
      </c>
      <c r="E162" s="424" t="s">
        <v>26</v>
      </c>
      <c r="F162" s="608"/>
      <c r="G162" s="675">
        <f t="shared" si="6"/>
        <v>0</v>
      </c>
      <c r="H162" s="289"/>
      <c r="I162" s="285"/>
      <c r="J162" s="285"/>
      <c r="K162" s="286"/>
      <c r="L162" s="286"/>
      <c r="M162" s="286"/>
      <c r="N162" s="286"/>
      <c r="O162" s="286"/>
      <c r="P162" s="286"/>
      <c r="Q162" s="286"/>
      <c r="R162" s="286"/>
      <c r="S162" s="286"/>
      <c r="T162" s="286"/>
      <c r="U162" s="286"/>
      <c r="V162" s="286"/>
      <c r="W162" s="286"/>
      <c r="X162" s="286"/>
      <c r="Y162" s="286"/>
      <c r="Z162" s="286"/>
      <c r="AA162" s="286"/>
      <c r="AB162" s="286"/>
      <c r="AC162" s="286"/>
      <c r="AD162" s="286"/>
      <c r="AE162" s="286"/>
      <c r="AF162" s="286"/>
      <c r="AG162" s="286"/>
      <c r="AH162" s="286"/>
      <c r="AI162" s="286"/>
      <c r="AJ162" s="286"/>
      <c r="AK162" s="286"/>
      <c r="AL162" s="286"/>
      <c r="AM162" s="286"/>
      <c r="AN162" s="286"/>
      <c r="AO162" s="286"/>
      <c r="AP162" s="286"/>
      <c r="AQ162" s="286"/>
      <c r="AR162" s="286"/>
      <c r="AS162" s="286"/>
      <c r="AT162" s="286"/>
      <c r="AU162" s="286"/>
      <c r="AV162" s="286"/>
      <c r="AW162" s="286"/>
      <c r="AX162" s="286"/>
      <c r="AY162" s="286"/>
      <c r="AZ162" s="286"/>
      <c r="BA162" s="286"/>
      <c r="BB162" s="286"/>
      <c r="BC162" s="286"/>
      <c r="BD162" s="286"/>
      <c r="BE162" s="286"/>
      <c r="BF162" s="286"/>
      <c r="BG162" s="286"/>
      <c r="BH162" s="286"/>
      <c r="BI162" s="286"/>
      <c r="BJ162" s="286"/>
      <c r="BK162" s="286"/>
      <c r="BL162" s="286"/>
      <c r="BM162" s="286"/>
      <c r="BN162" s="286"/>
      <c r="BO162" s="286"/>
      <c r="BP162" s="286"/>
      <c r="BQ162" s="286"/>
      <c r="BR162" s="286"/>
      <c r="BS162" s="286"/>
      <c r="BT162" s="286"/>
      <c r="BU162" s="286"/>
      <c r="BV162" s="286"/>
      <c r="BW162" s="286"/>
      <c r="BX162" s="286"/>
      <c r="BY162" s="286"/>
      <c r="BZ162" s="286"/>
      <c r="CA162" s="286"/>
      <c r="CB162" s="286"/>
      <c r="CC162" s="286"/>
      <c r="CD162" s="286"/>
      <c r="CE162" s="286"/>
      <c r="CF162" s="286"/>
      <c r="CG162" s="286"/>
      <c r="CH162" s="286"/>
      <c r="CI162" s="286"/>
      <c r="CJ162" s="286"/>
      <c r="CK162" s="286"/>
      <c r="CL162" s="286"/>
      <c r="CM162" s="286"/>
      <c r="CN162" s="286"/>
      <c r="CO162" s="286"/>
      <c r="CP162" s="286"/>
      <c r="CQ162" s="286"/>
      <c r="CR162" s="286"/>
      <c r="CS162" s="286"/>
      <c r="CT162" s="286"/>
      <c r="CU162" s="286"/>
      <c r="CV162" s="286"/>
      <c r="CW162" s="286"/>
      <c r="CX162" s="286"/>
      <c r="CY162" s="286"/>
      <c r="CZ162" s="286"/>
      <c r="DA162" s="286"/>
      <c r="DB162" s="286"/>
      <c r="DC162" s="286"/>
      <c r="DD162" s="286"/>
      <c r="DE162" s="286"/>
      <c r="DF162" s="286"/>
      <c r="DG162" s="286"/>
      <c r="DH162" s="286"/>
      <c r="DI162" s="286"/>
      <c r="DJ162" s="286"/>
      <c r="DK162" s="286"/>
      <c r="DL162" s="286"/>
      <c r="DM162" s="286"/>
      <c r="DN162" s="286"/>
      <c r="DO162" s="286"/>
      <c r="DP162" s="286"/>
      <c r="DQ162" s="286"/>
      <c r="DR162" s="286"/>
      <c r="DS162" s="286"/>
      <c r="DT162" s="286"/>
      <c r="DU162" s="286"/>
      <c r="DV162" s="286"/>
      <c r="DW162" s="286"/>
      <c r="DX162" s="286"/>
      <c r="DY162" s="286"/>
      <c r="DZ162" s="286"/>
      <c r="EA162" s="286"/>
      <c r="EB162" s="286"/>
      <c r="EC162" s="286"/>
      <c r="ED162" s="286"/>
      <c r="EE162" s="286"/>
      <c r="EF162" s="286"/>
      <c r="EG162" s="286"/>
      <c r="EH162" s="286"/>
      <c r="EI162" s="286"/>
      <c r="EJ162" s="286"/>
      <c r="EK162" s="286"/>
      <c r="EL162" s="286"/>
      <c r="EM162" s="286"/>
      <c r="EN162" s="286"/>
      <c r="EO162" s="286"/>
      <c r="EP162" s="286"/>
      <c r="EQ162" s="286"/>
      <c r="ER162" s="286"/>
      <c r="ES162" s="286"/>
      <c r="ET162" s="286"/>
      <c r="EU162" s="286"/>
      <c r="EV162" s="286"/>
      <c r="EW162" s="286"/>
      <c r="EX162" s="286"/>
      <c r="EY162" s="286"/>
      <c r="EZ162" s="286"/>
      <c r="FA162" s="286"/>
      <c r="FB162" s="286"/>
      <c r="FC162" s="286"/>
      <c r="FD162" s="286"/>
      <c r="FE162" s="286"/>
      <c r="FF162" s="286"/>
      <c r="FG162" s="286"/>
      <c r="FH162" s="286"/>
      <c r="FI162" s="286"/>
      <c r="FJ162" s="286"/>
      <c r="FK162" s="286"/>
      <c r="FL162" s="286"/>
      <c r="FM162" s="286"/>
      <c r="FN162" s="286"/>
      <c r="FO162" s="286"/>
      <c r="FP162" s="286"/>
      <c r="FQ162" s="286"/>
      <c r="FR162" s="286"/>
      <c r="FS162" s="286"/>
      <c r="FT162" s="286"/>
      <c r="FU162" s="286"/>
      <c r="FV162" s="286"/>
      <c r="FW162" s="286"/>
      <c r="FX162" s="286"/>
      <c r="FY162" s="286"/>
      <c r="FZ162" s="286"/>
      <c r="GA162" s="286"/>
      <c r="GB162" s="286"/>
      <c r="GC162" s="286"/>
      <c r="GD162" s="286"/>
      <c r="GE162" s="286"/>
      <c r="GF162" s="286"/>
      <c r="GG162" s="286"/>
      <c r="GH162" s="286"/>
      <c r="GI162" s="286"/>
      <c r="GJ162" s="286"/>
      <c r="GK162" s="286"/>
      <c r="GL162" s="286"/>
      <c r="GM162" s="286"/>
      <c r="GN162" s="286"/>
      <c r="GO162" s="286"/>
      <c r="GP162" s="286"/>
      <c r="GQ162" s="286"/>
      <c r="GR162" s="286"/>
      <c r="GS162" s="286"/>
      <c r="GT162" s="286"/>
      <c r="GU162" s="286"/>
      <c r="GV162" s="286"/>
      <c r="GW162" s="286"/>
      <c r="GX162" s="286"/>
      <c r="GY162" s="286"/>
      <c r="GZ162" s="286"/>
      <c r="HA162" s="286"/>
      <c r="HB162" s="286"/>
      <c r="HC162" s="286"/>
      <c r="HD162" s="286"/>
      <c r="HE162" s="286"/>
      <c r="HF162" s="286"/>
      <c r="HG162" s="286"/>
      <c r="HH162" s="286"/>
      <c r="HI162" s="286"/>
      <c r="HJ162" s="286"/>
      <c r="HK162" s="286"/>
      <c r="HL162" s="286"/>
      <c r="HM162" s="286"/>
      <c r="HN162" s="286"/>
      <c r="HO162" s="286"/>
      <c r="HP162" s="286"/>
      <c r="HQ162" s="286"/>
      <c r="HR162" s="286"/>
      <c r="HS162" s="286"/>
      <c r="HT162" s="286"/>
      <c r="HU162" s="286"/>
      <c r="HV162" s="286"/>
      <c r="HW162" s="286"/>
      <c r="HX162" s="286"/>
      <c r="HY162" s="471"/>
      <c r="HZ162" s="471"/>
      <c r="IA162" s="471"/>
      <c r="IB162" s="471"/>
      <c r="IC162" s="471"/>
      <c r="ID162" s="471"/>
      <c r="IE162" s="471"/>
      <c r="IF162" s="471"/>
      <c r="IG162" s="471"/>
      <c r="IH162" s="471"/>
      <c r="II162" s="471"/>
      <c r="IJ162" s="471"/>
      <c r="IK162" s="471"/>
      <c r="IL162" s="471"/>
      <c r="IM162" s="471"/>
    </row>
    <row r="163" spans="1:247" ht="36">
      <c r="A163" s="282" t="s">
        <v>140</v>
      </c>
      <c r="B163" s="555">
        <v>8</v>
      </c>
      <c r="C163" s="263" t="s">
        <v>383</v>
      </c>
      <c r="D163" s="633">
        <v>11.9</v>
      </c>
      <c r="E163" s="165" t="s">
        <v>25</v>
      </c>
      <c r="F163" s="607"/>
      <c r="G163" s="675">
        <f t="shared" ref="G163:G174" si="7">D163*F163</f>
        <v>0</v>
      </c>
    </row>
    <row r="164" spans="1:247" ht="44.25" customHeight="1">
      <c r="A164" s="766" t="s">
        <v>140</v>
      </c>
      <c r="B164" s="767">
        <v>9</v>
      </c>
      <c r="C164" s="263" t="s">
        <v>384</v>
      </c>
      <c r="D164" s="634"/>
      <c r="E164" s="262"/>
      <c r="F164" s="618"/>
      <c r="G164" s="675">
        <f t="shared" si="7"/>
        <v>0</v>
      </c>
      <c r="H164" s="288"/>
      <c r="I164" s="285"/>
      <c r="J164" s="285"/>
      <c r="K164" s="463"/>
      <c r="L164" s="463"/>
      <c r="M164" s="463"/>
      <c r="N164" s="463"/>
      <c r="O164" s="463"/>
      <c r="P164" s="463"/>
      <c r="Q164" s="463"/>
      <c r="R164" s="463"/>
      <c r="S164" s="463"/>
      <c r="T164" s="463"/>
      <c r="U164" s="463"/>
      <c r="V164" s="463"/>
      <c r="W164" s="463"/>
      <c r="X164" s="463"/>
      <c r="Y164" s="463"/>
      <c r="Z164" s="463"/>
      <c r="AA164" s="463"/>
      <c r="AB164" s="463"/>
      <c r="AC164" s="463"/>
      <c r="AD164" s="463"/>
      <c r="AE164" s="463"/>
      <c r="AF164" s="463"/>
      <c r="AG164" s="463"/>
      <c r="AH164" s="463"/>
      <c r="AI164" s="463"/>
      <c r="AJ164" s="463"/>
      <c r="AK164" s="463"/>
      <c r="AL164" s="463"/>
      <c r="AM164" s="463"/>
      <c r="AN164" s="463"/>
      <c r="AO164" s="463"/>
      <c r="AP164" s="463"/>
      <c r="AQ164" s="463"/>
      <c r="AR164" s="463"/>
      <c r="AS164" s="463"/>
      <c r="AT164" s="463"/>
      <c r="AU164" s="463"/>
      <c r="AV164" s="463"/>
      <c r="AW164" s="463"/>
      <c r="AX164" s="463"/>
      <c r="AY164" s="463"/>
      <c r="AZ164" s="463"/>
      <c r="BA164" s="463"/>
      <c r="BB164" s="463"/>
      <c r="BC164" s="463"/>
      <c r="BD164" s="463"/>
      <c r="BE164" s="463"/>
      <c r="BF164" s="463"/>
      <c r="BG164" s="463"/>
      <c r="BH164" s="463"/>
      <c r="BI164" s="463"/>
      <c r="BJ164" s="463"/>
      <c r="BK164" s="463"/>
      <c r="BL164" s="463"/>
      <c r="BM164" s="463"/>
      <c r="BN164" s="463"/>
      <c r="BO164" s="463"/>
      <c r="BP164" s="463"/>
      <c r="BQ164" s="463"/>
      <c r="BR164" s="463"/>
      <c r="BS164" s="463"/>
      <c r="BT164" s="463"/>
      <c r="BU164" s="463"/>
      <c r="BV164" s="463"/>
      <c r="BW164" s="463"/>
      <c r="BX164" s="463"/>
      <c r="BY164" s="463"/>
      <c r="BZ164" s="463"/>
      <c r="CA164" s="463"/>
      <c r="CB164" s="463"/>
      <c r="CC164" s="463"/>
      <c r="CD164" s="463"/>
      <c r="CE164" s="463"/>
      <c r="CF164" s="463"/>
      <c r="CG164" s="463"/>
      <c r="CH164" s="463"/>
      <c r="CI164" s="463"/>
      <c r="CJ164" s="463"/>
      <c r="CK164" s="463"/>
      <c r="CL164" s="463"/>
      <c r="CM164" s="463"/>
      <c r="CN164" s="463"/>
      <c r="CO164" s="463"/>
      <c r="CP164" s="463"/>
      <c r="CQ164" s="463"/>
      <c r="CR164" s="463"/>
      <c r="CS164" s="463"/>
      <c r="CT164" s="463"/>
      <c r="CU164" s="463"/>
      <c r="CV164" s="463"/>
      <c r="CW164" s="463"/>
      <c r="CX164" s="463"/>
      <c r="CY164" s="463"/>
      <c r="CZ164" s="463"/>
      <c r="DA164" s="463"/>
      <c r="DB164" s="463"/>
      <c r="DC164" s="463"/>
      <c r="DD164" s="463"/>
      <c r="DE164" s="463"/>
      <c r="DF164" s="463"/>
      <c r="DG164" s="463"/>
      <c r="DH164" s="463"/>
      <c r="DI164" s="463"/>
      <c r="DJ164" s="463"/>
      <c r="DK164" s="463"/>
      <c r="DL164" s="463"/>
      <c r="DM164" s="463"/>
      <c r="DN164" s="463"/>
      <c r="DO164" s="463"/>
      <c r="DP164" s="463"/>
      <c r="DQ164" s="463"/>
      <c r="DR164" s="463"/>
      <c r="DS164" s="463"/>
      <c r="DT164" s="463"/>
      <c r="DU164" s="463"/>
      <c r="DV164" s="463"/>
      <c r="DW164" s="463"/>
      <c r="DX164" s="463"/>
      <c r="DY164" s="463"/>
      <c r="DZ164" s="463"/>
      <c r="EA164" s="463"/>
      <c r="EB164" s="463"/>
      <c r="EC164" s="463"/>
      <c r="ED164" s="463"/>
      <c r="EE164" s="463"/>
      <c r="EF164" s="463"/>
      <c r="EG164" s="463"/>
      <c r="EH164" s="463"/>
      <c r="EI164" s="463"/>
      <c r="EJ164" s="463"/>
      <c r="EK164" s="463"/>
      <c r="EL164" s="463"/>
      <c r="EM164" s="463"/>
      <c r="EN164" s="463"/>
      <c r="EO164" s="463"/>
      <c r="EP164" s="463"/>
      <c r="EQ164" s="463"/>
      <c r="ER164" s="463"/>
      <c r="ES164" s="463"/>
      <c r="ET164" s="463"/>
      <c r="EU164" s="463"/>
      <c r="EV164" s="463"/>
      <c r="EW164" s="463"/>
      <c r="EX164" s="463"/>
      <c r="EY164" s="463"/>
      <c r="EZ164" s="463"/>
      <c r="FA164" s="463"/>
      <c r="FB164" s="463"/>
      <c r="FC164" s="463"/>
      <c r="FD164" s="463"/>
      <c r="FE164" s="463"/>
      <c r="FF164" s="463"/>
      <c r="FG164" s="463"/>
      <c r="FH164" s="463"/>
      <c r="FI164" s="463"/>
      <c r="FJ164" s="463"/>
      <c r="FK164" s="463"/>
      <c r="FL164" s="463"/>
      <c r="FM164" s="463"/>
      <c r="FN164" s="463"/>
      <c r="FO164" s="463"/>
      <c r="FP164" s="463"/>
      <c r="FQ164" s="463"/>
      <c r="FR164" s="463"/>
      <c r="FS164" s="463"/>
      <c r="FT164" s="463"/>
      <c r="FU164" s="463"/>
      <c r="FV164" s="463"/>
      <c r="FW164" s="463"/>
      <c r="FX164" s="463"/>
      <c r="FY164" s="463"/>
      <c r="FZ164" s="463"/>
      <c r="GA164" s="463"/>
      <c r="GB164" s="463"/>
      <c r="GC164" s="463"/>
      <c r="GD164" s="463"/>
      <c r="GE164" s="463"/>
      <c r="GF164" s="463"/>
      <c r="GG164" s="463"/>
      <c r="GH164" s="463"/>
      <c r="GI164" s="463"/>
      <c r="GJ164" s="463"/>
      <c r="GK164" s="463"/>
      <c r="GL164" s="463"/>
      <c r="GM164" s="463"/>
      <c r="GN164" s="463"/>
      <c r="GO164" s="463"/>
      <c r="GP164" s="463"/>
      <c r="GQ164" s="463"/>
      <c r="GR164" s="463"/>
      <c r="GS164" s="463"/>
      <c r="GT164" s="463"/>
      <c r="GU164" s="463"/>
      <c r="GV164" s="463"/>
      <c r="GW164" s="463"/>
      <c r="GX164" s="463"/>
      <c r="GY164" s="463"/>
      <c r="GZ164" s="463"/>
      <c r="HA164" s="463"/>
      <c r="HB164" s="463"/>
      <c r="HC164" s="463"/>
      <c r="HD164" s="463"/>
      <c r="HE164" s="463"/>
      <c r="HF164" s="463"/>
      <c r="HG164" s="463"/>
      <c r="HH164" s="463"/>
      <c r="HI164" s="463"/>
      <c r="HJ164" s="463"/>
      <c r="HK164" s="463"/>
      <c r="HL164" s="463"/>
      <c r="HM164" s="463"/>
      <c r="HN164" s="463"/>
      <c r="HO164" s="463"/>
      <c r="HP164" s="463"/>
      <c r="HQ164" s="463"/>
      <c r="HR164" s="463"/>
      <c r="HS164" s="463"/>
      <c r="HT164" s="463"/>
      <c r="HU164" s="463"/>
      <c r="HV164" s="463"/>
      <c r="HW164" s="463"/>
      <c r="HX164" s="463"/>
      <c r="HY164" s="286"/>
      <c r="HZ164" s="286"/>
      <c r="IA164" s="286"/>
      <c r="IB164" s="286"/>
      <c r="IC164" s="286"/>
      <c r="ID164" s="286"/>
      <c r="IE164" s="286"/>
      <c r="IF164" s="286"/>
      <c r="IG164" s="286"/>
      <c r="IH164" s="286"/>
      <c r="II164" s="286"/>
      <c r="IJ164" s="286"/>
      <c r="IK164" s="286"/>
      <c r="IL164" s="286"/>
      <c r="IM164" s="286"/>
    </row>
    <row r="165" spans="1:247" ht="13.5" customHeight="1">
      <c r="A165" s="766"/>
      <c r="B165" s="767"/>
      <c r="C165" s="423" t="s">
        <v>217</v>
      </c>
      <c r="D165" s="634">
        <v>56.7</v>
      </c>
      <c r="E165" s="424" t="s">
        <v>27</v>
      </c>
      <c r="F165" s="608"/>
      <c r="G165" s="675">
        <f t="shared" si="7"/>
        <v>0</v>
      </c>
      <c r="H165" s="289"/>
      <c r="I165" s="285"/>
      <c r="J165" s="285"/>
      <c r="K165" s="471"/>
      <c r="L165" s="471"/>
      <c r="M165" s="471"/>
      <c r="N165" s="471"/>
      <c r="O165" s="471"/>
      <c r="P165" s="471"/>
      <c r="Q165" s="471"/>
      <c r="R165" s="471"/>
      <c r="S165" s="471"/>
      <c r="T165" s="471"/>
      <c r="U165" s="471"/>
      <c r="V165" s="471"/>
      <c r="W165" s="471"/>
      <c r="X165" s="471"/>
      <c r="Y165" s="471"/>
      <c r="Z165" s="471"/>
      <c r="AA165" s="471"/>
      <c r="AB165" s="471"/>
      <c r="AC165" s="471"/>
      <c r="AD165" s="471"/>
      <c r="AE165" s="471"/>
      <c r="AF165" s="471"/>
      <c r="AG165" s="471"/>
      <c r="AH165" s="471"/>
      <c r="AI165" s="471"/>
      <c r="AJ165" s="471"/>
      <c r="AK165" s="471"/>
      <c r="AL165" s="471"/>
      <c r="AM165" s="471"/>
      <c r="AN165" s="471"/>
      <c r="AO165" s="471"/>
      <c r="AP165" s="471"/>
      <c r="AQ165" s="471"/>
      <c r="AR165" s="471"/>
      <c r="AS165" s="471"/>
      <c r="AT165" s="471"/>
      <c r="AU165" s="471"/>
      <c r="AV165" s="471"/>
      <c r="AW165" s="471"/>
      <c r="AX165" s="471"/>
      <c r="AY165" s="471"/>
      <c r="AZ165" s="471"/>
      <c r="BA165" s="471"/>
      <c r="BB165" s="471"/>
      <c r="BC165" s="471"/>
      <c r="BD165" s="471"/>
      <c r="BE165" s="471"/>
      <c r="BF165" s="471"/>
      <c r="BG165" s="471"/>
      <c r="BH165" s="471"/>
      <c r="BI165" s="471"/>
      <c r="BJ165" s="471"/>
      <c r="BK165" s="471"/>
      <c r="BL165" s="471"/>
      <c r="BM165" s="471"/>
      <c r="BN165" s="471"/>
      <c r="BO165" s="471"/>
      <c r="BP165" s="471"/>
      <c r="BQ165" s="471"/>
      <c r="BR165" s="471"/>
      <c r="BS165" s="471"/>
      <c r="BT165" s="471"/>
      <c r="BU165" s="471"/>
      <c r="BV165" s="471"/>
      <c r="BW165" s="471"/>
      <c r="BX165" s="471"/>
      <c r="BY165" s="471"/>
      <c r="BZ165" s="471"/>
      <c r="CA165" s="471"/>
      <c r="CB165" s="471"/>
      <c r="CC165" s="471"/>
      <c r="CD165" s="471"/>
      <c r="CE165" s="471"/>
      <c r="CF165" s="471"/>
      <c r="CG165" s="471"/>
      <c r="CH165" s="471"/>
      <c r="CI165" s="471"/>
      <c r="CJ165" s="471"/>
      <c r="CK165" s="471"/>
      <c r="CL165" s="471"/>
      <c r="CM165" s="471"/>
      <c r="CN165" s="471"/>
      <c r="CO165" s="471"/>
      <c r="CP165" s="471"/>
      <c r="CQ165" s="471"/>
      <c r="CR165" s="471"/>
      <c r="CS165" s="471"/>
      <c r="CT165" s="471"/>
      <c r="CU165" s="471"/>
      <c r="CV165" s="471"/>
      <c r="CW165" s="471"/>
      <c r="CX165" s="471"/>
      <c r="CY165" s="471"/>
      <c r="CZ165" s="471"/>
      <c r="DA165" s="471"/>
      <c r="DB165" s="471"/>
      <c r="DC165" s="471"/>
      <c r="DD165" s="471"/>
      <c r="DE165" s="471"/>
      <c r="DF165" s="471"/>
      <c r="DG165" s="471"/>
      <c r="DH165" s="471"/>
      <c r="DI165" s="471"/>
      <c r="DJ165" s="471"/>
      <c r="DK165" s="471"/>
      <c r="DL165" s="471"/>
      <c r="DM165" s="471"/>
      <c r="DN165" s="471"/>
      <c r="DO165" s="471"/>
      <c r="DP165" s="471"/>
      <c r="DQ165" s="471"/>
      <c r="DR165" s="471"/>
      <c r="DS165" s="471"/>
      <c r="DT165" s="471"/>
      <c r="DU165" s="471"/>
      <c r="DV165" s="471"/>
      <c r="DW165" s="471"/>
      <c r="DX165" s="471"/>
      <c r="DY165" s="471"/>
      <c r="DZ165" s="471"/>
      <c r="EA165" s="471"/>
      <c r="EB165" s="471"/>
      <c r="EC165" s="471"/>
      <c r="ED165" s="471"/>
      <c r="EE165" s="471"/>
      <c r="EF165" s="471"/>
      <c r="EG165" s="471"/>
      <c r="EH165" s="471"/>
      <c r="EI165" s="471"/>
      <c r="EJ165" s="471"/>
      <c r="EK165" s="471"/>
      <c r="EL165" s="471"/>
      <c r="EM165" s="471"/>
      <c r="EN165" s="471"/>
      <c r="EO165" s="471"/>
      <c r="EP165" s="471"/>
      <c r="EQ165" s="471"/>
      <c r="ER165" s="471"/>
      <c r="ES165" s="471"/>
      <c r="ET165" s="471"/>
      <c r="EU165" s="471"/>
      <c r="EV165" s="471"/>
      <c r="EW165" s="471"/>
      <c r="EX165" s="471"/>
      <c r="EY165" s="471"/>
      <c r="EZ165" s="471"/>
      <c r="FA165" s="471"/>
      <c r="FB165" s="471"/>
      <c r="FC165" s="471"/>
      <c r="FD165" s="471"/>
      <c r="FE165" s="471"/>
      <c r="FF165" s="471"/>
      <c r="FG165" s="471"/>
      <c r="FH165" s="471"/>
      <c r="FI165" s="471"/>
      <c r="FJ165" s="471"/>
      <c r="FK165" s="471"/>
      <c r="FL165" s="471"/>
      <c r="FM165" s="471"/>
      <c r="FN165" s="471"/>
      <c r="FO165" s="471"/>
      <c r="FP165" s="471"/>
      <c r="FQ165" s="471"/>
      <c r="FR165" s="471"/>
      <c r="FS165" s="471"/>
      <c r="FT165" s="471"/>
      <c r="FU165" s="471"/>
      <c r="FV165" s="471"/>
      <c r="FW165" s="471"/>
      <c r="FX165" s="471"/>
      <c r="FY165" s="471"/>
      <c r="FZ165" s="471"/>
      <c r="GA165" s="471"/>
      <c r="GB165" s="471"/>
      <c r="GC165" s="471"/>
      <c r="GD165" s="471"/>
      <c r="GE165" s="471"/>
      <c r="GF165" s="471"/>
      <c r="GG165" s="471"/>
      <c r="GH165" s="471"/>
      <c r="GI165" s="471"/>
      <c r="GJ165" s="471"/>
      <c r="GK165" s="471"/>
      <c r="GL165" s="471"/>
      <c r="GM165" s="471"/>
      <c r="GN165" s="471"/>
      <c r="GO165" s="471"/>
      <c r="GP165" s="471"/>
      <c r="GQ165" s="471"/>
      <c r="GR165" s="471"/>
      <c r="GS165" s="471"/>
      <c r="GT165" s="471"/>
      <c r="GU165" s="471"/>
      <c r="GV165" s="471"/>
      <c r="GW165" s="471"/>
      <c r="GX165" s="471"/>
      <c r="GY165" s="471"/>
      <c r="GZ165" s="471"/>
      <c r="HA165" s="471"/>
      <c r="HB165" s="471"/>
      <c r="HC165" s="471"/>
      <c r="HD165" s="471"/>
      <c r="HE165" s="471"/>
      <c r="HF165" s="471"/>
      <c r="HG165" s="471"/>
      <c r="HH165" s="471"/>
      <c r="HI165" s="471"/>
      <c r="HJ165" s="471"/>
      <c r="HK165" s="471"/>
      <c r="HL165" s="471"/>
      <c r="HM165" s="471"/>
      <c r="HN165" s="471"/>
      <c r="HO165" s="471"/>
      <c r="HP165" s="471"/>
      <c r="HQ165" s="471"/>
      <c r="HR165" s="471"/>
      <c r="HS165" s="471"/>
      <c r="HT165" s="471"/>
      <c r="HU165" s="471"/>
      <c r="HV165" s="471"/>
      <c r="HW165" s="471"/>
      <c r="HX165" s="471"/>
    </row>
    <row r="166" spans="1:247" ht="24.75" customHeight="1">
      <c r="A166" s="766" t="s">
        <v>140</v>
      </c>
      <c r="B166" s="771">
        <v>10</v>
      </c>
      <c r="C166" s="423" t="s">
        <v>221</v>
      </c>
      <c r="D166" s="634"/>
      <c r="E166" s="424"/>
      <c r="F166" s="618"/>
      <c r="G166" s="675">
        <f t="shared" si="7"/>
        <v>0</v>
      </c>
      <c r="H166" s="288"/>
      <c r="I166" s="285"/>
      <c r="J166" s="285"/>
      <c r="K166" s="471"/>
      <c r="L166" s="471"/>
      <c r="M166" s="471"/>
      <c r="N166" s="471"/>
      <c r="O166" s="471"/>
      <c r="P166" s="471"/>
      <c r="Q166" s="471"/>
      <c r="R166" s="471"/>
      <c r="S166" s="471"/>
      <c r="T166" s="471"/>
      <c r="U166" s="471"/>
      <c r="V166" s="471"/>
      <c r="W166" s="471"/>
      <c r="X166" s="471"/>
      <c r="Y166" s="471"/>
      <c r="Z166" s="471"/>
      <c r="AA166" s="471"/>
      <c r="AB166" s="471"/>
      <c r="AC166" s="471"/>
      <c r="AD166" s="471"/>
      <c r="AE166" s="471"/>
      <c r="AF166" s="471"/>
      <c r="AG166" s="471"/>
      <c r="AH166" s="471"/>
      <c r="AI166" s="471"/>
      <c r="AJ166" s="471"/>
      <c r="AK166" s="471"/>
      <c r="AL166" s="471"/>
      <c r="AM166" s="471"/>
      <c r="AN166" s="471"/>
      <c r="AO166" s="471"/>
      <c r="AP166" s="471"/>
      <c r="AQ166" s="471"/>
      <c r="AR166" s="471"/>
      <c r="AS166" s="471"/>
      <c r="AT166" s="471"/>
      <c r="AU166" s="471"/>
      <c r="AV166" s="471"/>
      <c r="AW166" s="471"/>
      <c r="AX166" s="471"/>
      <c r="AY166" s="471"/>
      <c r="AZ166" s="471"/>
      <c r="BA166" s="471"/>
      <c r="BB166" s="471"/>
      <c r="BC166" s="471"/>
      <c r="BD166" s="471"/>
      <c r="BE166" s="471"/>
      <c r="BF166" s="471"/>
      <c r="BG166" s="471"/>
      <c r="BH166" s="471"/>
      <c r="BI166" s="471"/>
      <c r="BJ166" s="471"/>
      <c r="BK166" s="471"/>
      <c r="BL166" s="471"/>
      <c r="BM166" s="471"/>
      <c r="BN166" s="471"/>
      <c r="BO166" s="471"/>
      <c r="BP166" s="471"/>
      <c r="BQ166" s="471"/>
      <c r="BR166" s="471"/>
      <c r="BS166" s="471"/>
      <c r="BT166" s="471"/>
      <c r="BU166" s="471"/>
      <c r="BV166" s="471"/>
      <c r="BW166" s="471"/>
      <c r="BX166" s="471"/>
      <c r="BY166" s="471"/>
      <c r="BZ166" s="471"/>
      <c r="CA166" s="471"/>
      <c r="CB166" s="471"/>
      <c r="CC166" s="471"/>
      <c r="CD166" s="471"/>
      <c r="CE166" s="471"/>
      <c r="CF166" s="471"/>
      <c r="CG166" s="471"/>
      <c r="CH166" s="471"/>
      <c r="CI166" s="471"/>
      <c r="CJ166" s="471"/>
      <c r="CK166" s="471"/>
      <c r="CL166" s="471"/>
      <c r="CM166" s="471"/>
      <c r="CN166" s="471"/>
      <c r="CO166" s="471"/>
      <c r="CP166" s="471"/>
      <c r="CQ166" s="471"/>
      <c r="CR166" s="471"/>
      <c r="CS166" s="471"/>
      <c r="CT166" s="471"/>
      <c r="CU166" s="471"/>
      <c r="CV166" s="471"/>
      <c r="CW166" s="471"/>
      <c r="CX166" s="471"/>
      <c r="CY166" s="471"/>
      <c r="CZ166" s="471"/>
      <c r="DA166" s="471"/>
      <c r="DB166" s="471"/>
      <c r="DC166" s="471"/>
      <c r="DD166" s="471"/>
      <c r="DE166" s="471"/>
      <c r="DF166" s="471"/>
      <c r="DG166" s="471"/>
      <c r="DH166" s="471"/>
      <c r="DI166" s="471"/>
      <c r="DJ166" s="471"/>
      <c r="DK166" s="471"/>
      <c r="DL166" s="471"/>
      <c r="DM166" s="471"/>
      <c r="DN166" s="471"/>
      <c r="DO166" s="471"/>
      <c r="DP166" s="471"/>
      <c r="DQ166" s="471"/>
      <c r="DR166" s="471"/>
      <c r="DS166" s="471"/>
      <c r="DT166" s="471"/>
      <c r="DU166" s="471"/>
      <c r="DV166" s="471"/>
      <c r="DW166" s="471"/>
      <c r="DX166" s="471"/>
      <c r="DY166" s="471"/>
      <c r="DZ166" s="471"/>
      <c r="EA166" s="471"/>
      <c r="EB166" s="471"/>
      <c r="EC166" s="471"/>
      <c r="ED166" s="471"/>
      <c r="EE166" s="471"/>
      <c r="EF166" s="471"/>
      <c r="EG166" s="471"/>
      <c r="EH166" s="471"/>
      <c r="EI166" s="471"/>
      <c r="EJ166" s="471"/>
      <c r="EK166" s="471"/>
      <c r="EL166" s="471"/>
      <c r="EM166" s="471"/>
      <c r="EN166" s="471"/>
      <c r="EO166" s="471"/>
      <c r="EP166" s="471"/>
      <c r="EQ166" s="471"/>
      <c r="ER166" s="471"/>
      <c r="ES166" s="471"/>
      <c r="ET166" s="471"/>
      <c r="EU166" s="471"/>
      <c r="EV166" s="471"/>
      <c r="EW166" s="471"/>
      <c r="EX166" s="471"/>
      <c r="EY166" s="471"/>
      <c r="EZ166" s="471"/>
      <c r="FA166" s="471"/>
      <c r="FB166" s="471"/>
      <c r="FC166" s="471"/>
      <c r="FD166" s="471"/>
      <c r="FE166" s="471"/>
      <c r="FF166" s="471"/>
      <c r="FG166" s="471"/>
      <c r="FH166" s="471"/>
      <c r="FI166" s="471"/>
      <c r="FJ166" s="471"/>
      <c r="FK166" s="471"/>
      <c r="FL166" s="471"/>
      <c r="FM166" s="471"/>
      <c r="FN166" s="471"/>
      <c r="FO166" s="471"/>
      <c r="FP166" s="471"/>
      <c r="FQ166" s="471"/>
      <c r="FR166" s="471"/>
      <c r="FS166" s="471"/>
      <c r="FT166" s="471"/>
      <c r="FU166" s="471"/>
      <c r="FV166" s="471"/>
      <c r="FW166" s="471"/>
      <c r="FX166" s="471"/>
      <c r="FY166" s="471"/>
      <c r="FZ166" s="471"/>
      <c r="GA166" s="471"/>
      <c r="GB166" s="471"/>
      <c r="GC166" s="471"/>
      <c r="GD166" s="471"/>
      <c r="GE166" s="471"/>
      <c r="GF166" s="471"/>
      <c r="GG166" s="471"/>
      <c r="GH166" s="471"/>
      <c r="GI166" s="471"/>
      <c r="GJ166" s="471"/>
      <c r="GK166" s="471"/>
      <c r="GL166" s="471"/>
      <c r="GM166" s="471"/>
      <c r="GN166" s="471"/>
      <c r="GO166" s="471"/>
      <c r="GP166" s="471"/>
      <c r="GQ166" s="471"/>
      <c r="GR166" s="471"/>
      <c r="GS166" s="471"/>
      <c r="GT166" s="471"/>
      <c r="GU166" s="471"/>
      <c r="GV166" s="471"/>
      <c r="GW166" s="471"/>
      <c r="GX166" s="471"/>
      <c r="GY166" s="471"/>
      <c r="GZ166" s="471"/>
      <c r="HA166" s="471"/>
      <c r="HB166" s="471"/>
      <c r="HC166" s="471"/>
      <c r="HD166" s="471"/>
      <c r="HE166" s="471"/>
      <c r="HF166" s="471"/>
      <c r="HG166" s="471"/>
      <c r="HH166" s="471"/>
      <c r="HI166" s="471"/>
      <c r="HJ166" s="471"/>
      <c r="HK166" s="471"/>
      <c r="HL166" s="471"/>
      <c r="HM166" s="471"/>
      <c r="HN166" s="471"/>
      <c r="HO166" s="471"/>
      <c r="HP166" s="471"/>
      <c r="HQ166" s="471"/>
      <c r="HR166" s="471"/>
      <c r="HS166" s="471"/>
      <c r="HT166" s="471"/>
      <c r="HU166" s="471"/>
      <c r="HV166" s="471"/>
      <c r="HW166" s="471"/>
      <c r="HX166" s="471"/>
    </row>
    <row r="167" spans="1:247" ht="13.5" customHeight="1">
      <c r="A167" s="766"/>
      <c r="B167" s="771"/>
      <c r="C167" s="423" t="s">
        <v>222</v>
      </c>
      <c r="D167" s="634">
        <v>33</v>
      </c>
      <c r="E167" s="424" t="s">
        <v>27</v>
      </c>
      <c r="F167" s="608"/>
      <c r="G167" s="675">
        <f t="shared" si="7"/>
        <v>0</v>
      </c>
      <c r="H167" s="289"/>
      <c r="I167" s="285"/>
      <c r="J167" s="285"/>
      <c r="K167" s="471"/>
      <c r="L167" s="471"/>
      <c r="M167" s="471"/>
      <c r="N167" s="471"/>
      <c r="O167" s="471"/>
      <c r="P167" s="471"/>
      <c r="Q167" s="471"/>
      <c r="R167" s="471"/>
      <c r="S167" s="471"/>
      <c r="T167" s="471"/>
      <c r="U167" s="471"/>
      <c r="V167" s="471"/>
      <c r="W167" s="471"/>
      <c r="X167" s="471"/>
      <c r="Y167" s="471"/>
      <c r="Z167" s="471"/>
      <c r="AA167" s="471"/>
      <c r="AB167" s="471"/>
      <c r="AC167" s="471"/>
      <c r="AD167" s="471"/>
      <c r="AE167" s="471"/>
      <c r="AF167" s="471"/>
      <c r="AG167" s="471"/>
      <c r="AH167" s="471"/>
      <c r="AI167" s="471"/>
      <c r="AJ167" s="471"/>
      <c r="AK167" s="471"/>
      <c r="AL167" s="471"/>
      <c r="AM167" s="471"/>
      <c r="AN167" s="471"/>
      <c r="AO167" s="471"/>
      <c r="AP167" s="471"/>
      <c r="AQ167" s="471"/>
      <c r="AR167" s="471"/>
      <c r="AS167" s="471"/>
      <c r="AT167" s="471"/>
      <c r="AU167" s="471"/>
      <c r="AV167" s="471"/>
      <c r="AW167" s="471"/>
      <c r="AX167" s="471"/>
      <c r="AY167" s="471"/>
      <c r="AZ167" s="471"/>
      <c r="BA167" s="471"/>
      <c r="BB167" s="471"/>
      <c r="BC167" s="471"/>
      <c r="BD167" s="471"/>
      <c r="BE167" s="471"/>
      <c r="BF167" s="471"/>
      <c r="BG167" s="471"/>
      <c r="BH167" s="471"/>
      <c r="BI167" s="471"/>
      <c r="BJ167" s="471"/>
      <c r="BK167" s="471"/>
      <c r="BL167" s="471"/>
      <c r="BM167" s="471"/>
      <c r="BN167" s="471"/>
      <c r="BO167" s="471"/>
      <c r="BP167" s="471"/>
      <c r="BQ167" s="471"/>
      <c r="BR167" s="471"/>
      <c r="BS167" s="471"/>
      <c r="BT167" s="471"/>
      <c r="BU167" s="471"/>
      <c r="BV167" s="471"/>
      <c r="BW167" s="471"/>
      <c r="BX167" s="471"/>
      <c r="BY167" s="471"/>
      <c r="BZ167" s="471"/>
      <c r="CA167" s="471"/>
      <c r="CB167" s="471"/>
      <c r="CC167" s="471"/>
      <c r="CD167" s="471"/>
      <c r="CE167" s="471"/>
      <c r="CF167" s="471"/>
      <c r="CG167" s="471"/>
      <c r="CH167" s="471"/>
      <c r="CI167" s="471"/>
      <c r="CJ167" s="471"/>
      <c r="CK167" s="471"/>
      <c r="CL167" s="471"/>
      <c r="CM167" s="471"/>
      <c r="CN167" s="471"/>
      <c r="CO167" s="471"/>
      <c r="CP167" s="471"/>
      <c r="CQ167" s="471"/>
      <c r="CR167" s="471"/>
      <c r="CS167" s="471"/>
      <c r="CT167" s="471"/>
      <c r="CU167" s="471"/>
      <c r="CV167" s="471"/>
      <c r="CW167" s="471"/>
      <c r="CX167" s="471"/>
      <c r="CY167" s="471"/>
      <c r="CZ167" s="471"/>
      <c r="DA167" s="471"/>
      <c r="DB167" s="471"/>
      <c r="DC167" s="471"/>
      <c r="DD167" s="471"/>
      <c r="DE167" s="471"/>
      <c r="DF167" s="471"/>
      <c r="DG167" s="471"/>
      <c r="DH167" s="471"/>
      <c r="DI167" s="471"/>
      <c r="DJ167" s="471"/>
      <c r="DK167" s="471"/>
      <c r="DL167" s="471"/>
      <c r="DM167" s="471"/>
      <c r="DN167" s="471"/>
      <c r="DO167" s="471"/>
      <c r="DP167" s="471"/>
      <c r="DQ167" s="471"/>
      <c r="DR167" s="471"/>
      <c r="DS167" s="471"/>
      <c r="DT167" s="471"/>
      <c r="DU167" s="471"/>
      <c r="DV167" s="471"/>
      <c r="DW167" s="471"/>
      <c r="DX167" s="471"/>
      <c r="DY167" s="471"/>
      <c r="DZ167" s="471"/>
      <c r="EA167" s="471"/>
      <c r="EB167" s="471"/>
      <c r="EC167" s="471"/>
      <c r="ED167" s="471"/>
      <c r="EE167" s="471"/>
      <c r="EF167" s="471"/>
      <c r="EG167" s="471"/>
      <c r="EH167" s="471"/>
      <c r="EI167" s="471"/>
      <c r="EJ167" s="471"/>
      <c r="EK167" s="471"/>
      <c r="EL167" s="471"/>
      <c r="EM167" s="471"/>
      <c r="EN167" s="471"/>
      <c r="EO167" s="471"/>
      <c r="EP167" s="471"/>
      <c r="EQ167" s="471"/>
      <c r="ER167" s="471"/>
      <c r="ES167" s="471"/>
      <c r="ET167" s="471"/>
      <c r="EU167" s="471"/>
      <c r="EV167" s="471"/>
      <c r="EW167" s="471"/>
      <c r="EX167" s="471"/>
      <c r="EY167" s="471"/>
      <c r="EZ167" s="471"/>
      <c r="FA167" s="471"/>
      <c r="FB167" s="471"/>
      <c r="FC167" s="471"/>
      <c r="FD167" s="471"/>
      <c r="FE167" s="471"/>
      <c r="FF167" s="471"/>
      <c r="FG167" s="471"/>
      <c r="FH167" s="471"/>
      <c r="FI167" s="471"/>
      <c r="FJ167" s="471"/>
      <c r="FK167" s="471"/>
      <c r="FL167" s="471"/>
      <c r="FM167" s="471"/>
      <c r="FN167" s="471"/>
      <c r="FO167" s="471"/>
      <c r="FP167" s="471"/>
      <c r="FQ167" s="471"/>
      <c r="FR167" s="471"/>
      <c r="FS167" s="471"/>
      <c r="FT167" s="471"/>
      <c r="FU167" s="471"/>
      <c r="FV167" s="471"/>
      <c r="FW167" s="471"/>
      <c r="FX167" s="471"/>
      <c r="FY167" s="471"/>
      <c r="FZ167" s="471"/>
      <c r="GA167" s="471"/>
      <c r="GB167" s="471"/>
      <c r="GC167" s="471"/>
      <c r="GD167" s="471"/>
      <c r="GE167" s="471"/>
      <c r="GF167" s="471"/>
      <c r="GG167" s="471"/>
      <c r="GH167" s="471"/>
      <c r="GI167" s="471"/>
      <c r="GJ167" s="471"/>
      <c r="GK167" s="471"/>
      <c r="GL167" s="471"/>
      <c r="GM167" s="471"/>
      <c r="GN167" s="471"/>
      <c r="GO167" s="471"/>
      <c r="GP167" s="471"/>
      <c r="GQ167" s="471"/>
      <c r="GR167" s="471"/>
      <c r="GS167" s="471"/>
      <c r="GT167" s="471"/>
      <c r="GU167" s="471"/>
      <c r="GV167" s="471"/>
      <c r="GW167" s="471"/>
      <c r="GX167" s="471"/>
      <c r="GY167" s="471"/>
      <c r="GZ167" s="471"/>
      <c r="HA167" s="471"/>
      <c r="HB167" s="471"/>
      <c r="HC167" s="471"/>
      <c r="HD167" s="471"/>
      <c r="HE167" s="471"/>
      <c r="HF167" s="471"/>
      <c r="HG167" s="471"/>
      <c r="HH167" s="471"/>
      <c r="HI167" s="471"/>
      <c r="HJ167" s="471"/>
      <c r="HK167" s="471"/>
      <c r="HL167" s="471"/>
      <c r="HM167" s="471"/>
      <c r="HN167" s="471"/>
      <c r="HO167" s="471"/>
      <c r="HP167" s="471"/>
      <c r="HQ167" s="471"/>
      <c r="HR167" s="471"/>
      <c r="HS167" s="471"/>
      <c r="HT167" s="471"/>
      <c r="HU167" s="471"/>
      <c r="HV167" s="471"/>
      <c r="HW167" s="471"/>
      <c r="HX167" s="471"/>
    </row>
    <row r="168" spans="1:247" ht="36">
      <c r="A168" s="428" t="s">
        <v>140</v>
      </c>
      <c r="B168" s="422">
        <v>11</v>
      </c>
      <c r="C168" s="423" t="s">
        <v>223</v>
      </c>
      <c r="D168" s="634">
        <v>6</v>
      </c>
      <c r="E168" s="424" t="s">
        <v>25</v>
      </c>
      <c r="F168" s="608"/>
      <c r="G168" s="675">
        <f t="shared" si="7"/>
        <v>0</v>
      </c>
      <c r="H168" s="289"/>
      <c r="I168" s="285"/>
      <c r="J168" s="285"/>
      <c r="K168" s="286"/>
      <c r="L168" s="286"/>
      <c r="M168" s="286"/>
      <c r="N168" s="286"/>
      <c r="O168" s="286"/>
      <c r="P168" s="286"/>
      <c r="Q168" s="286"/>
      <c r="R168" s="286"/>
      <c r="S168" s="286"/>
      <c r="T168" s="286"/>
      <c r="U168" s="286"/>
      <c r="V168" s="286"/>
      <c r="W168" s="286"/>
      <c r="X168" s="286"/>
      <c r="Y168" s="286"/>
      <c r="Z168" s="286"/>
      <c r="AA168" s="286"/>
      <c r="AB168" s="286"/>
      <c r="AC168" s="286"/>
      <c r="AD168" s="286"/>
      <c r="AE168" s="286"/>
      <c r="AF168" s="286"/>
      <c r="AG168" s="286"/>
      <c r="AH168" s="286"/>
      <c r="AI168" s="286"/>
      <c r="AJ168" s="286"/>
      <c r="AK168" s="286"/>
      <c r="AL168" s="286"/>
      <c r="AM168" s="286"/>
      <c r="AN168" s="286"/>
      <c r="AO168" s="286"/>
      <c r="AP168" s="286"/>
      <c r="AQ168" s="286"/>
      <c r="AR168" s="286"/>
      <c r="AS168" s="286"/>
      <c r="AT168" s="286"/>
      <c r="AU168" s="286"/>
      <c r="AV168" s="286"/>
      <c r="AW168" s="286"/>
      <c r="AX168" s="286"/>
      <c r="AY168" s="286"/>
      <c r="AZ168" s="286"/>
      <c r="BA168" s="286"/>
      <c r="BB168" s="286"/>
      <c r="BC168" s="286"/>
      <c r="BD168" s="286"/>
      <c r="BE168" s="286"/>
      <c r="BF168" s="286"/>
      <c r="BG168" s="286"/>
      <c r="BH168" s="286"/>
      <c r="BI168" s="286"/>
      <c r="BJ168" s="286"/>
      <c r="BK168" s="286"/>
      <c r="BL168" s="286"/>
      <c r="BM168" s="286"/>
      <c r="BN168" s="286"/>
      <c r="BO168" s="286"/>
      <c r="BP168" s="286"/>
      <c r="BQ168" s="286"/>
      <c r="BR168" s="286"/>
      <c r="BS168" s="286"/>
      <c r="BT168" s="286"/>
      <c r="BU168" s="286"/>
      <c r="BV168" s="286"/>
      <c r="BW168" s="286"/>
      <c r="BX168" s="286"/>
      <c r="BY168" s="286"/>
      <c r="BZ168" s="286"/>
      <c r="CA168" s="286"/>
      <c r="CB168" s="286"/>
      <c r="CC168" s="286"/>
      <c r="CD168" s="286"/>
      <c r="CE168" s="286"/>
      <c r="CF168" s="286"/>
      <c r="CG168" s="286"/>
      <c r="CH168" s="286"/>
      <c r="CI168" s="286"/>
      <c r="CJ168" s="286"/>
      <c r="CK168" s="286"/>
      <c r="CL168" s="286"/>
      <c r="CM168" s="286"/>
      <c r="CN168" s="286"/>
      <c r="CO168" s="286"/>
      <c r="CP168" s="286"/>
      <c r="CQ168" s="286"/>
      <c r="CR168" s="286"/>
      <c r="CS168" s="286"/>
      <c r="CT168" s="286"/>
      <c r="CU168" s="286"/>
      <c r="CV168" s="286"/>
      <c r="CW168" s="286"/>
      <c r="CX168" s="286"/>
      <c r="CY168" s="286"/>
      <c r="CZ168" s="286"/>
      <c r="DA168" s="286"/>
      <c r="DB168" s="286"/>
      <c r="DC168" s="286"/>
      <c r="DD168" s="286"/>
      <c r="DE168" s="286"/>
      <c r="DF168" s="286"/>
      <c r="DG168" s="286"/>
      <c r="DH168" s="286"/>
      <c r="DI168" s="286"/>
      <c r="DJ168" s="286"/>
      <c r="DK168" s="286"/>
      <c r="DL168" s="286"/>
      <c r="DM168" s="286"/>
      <c r="DN168" s="286"/>
      <c r="DO168" s="286"/>
      <c r="DP168" s="286"/>
      <c r="DQ168" s="286"/>
      <c r="DR168" s="286"/>
      <c r="DS168" s="286"/>
      <c r="DT168" s="286"/>
      <c r="DU168" s="286"/>
      <c r="DV168" s="286"/>
      <c r="DW168" s="286"/>
      <c r="DX168" s="286"/>
      <c r="DY168" s="286"/>
      <c r="DZ168" s="286"/>
      <c r="EA168" s="286"/>
      <c r="EB168" s="286"/>
      <c r="EC168" s="286"/>
      <c r="ED168" s="286"/>
      <c r="EE168" s="286"/>
      <c r="EF168" s="286"/>
      <c r="EG168" s="286"/>
      <c r="EH168" s="286"/>
      <c r="EI168" s="286"/>
      <c r="EJ168" s="286"/>
      <c r="EK168" s="286"/>
      <c r="EL168" s="286"/>
      <c r="EM168" s="286"/>
      <c r="EN168" s="286"/>
      <c r="EO168" s="286"/>
      <c r="EP168" s="286"/>
      <c r="EQ168" s="286"/>
      <c r="ER168" s="286"/>
      <c r="ES168" s="286"/>
      <c r="ET168" s="286"/>
      <c r="EU168" s="286"/>
      <c r="EV168" s="286"/>
      <c r="EW168" s="286"/>
      <c r="EX168" s="286"/>
      <c r="EY168" s="286"/>
      <c r="EZ168" s="286"/>
      <c r="FA168" s="286"/>
      <c r="FB168" s="286"/>
      <c r="FC168" s="286"/>
      <c r="FD168" s="286"/>
      <c r="FE168" s="286"/>
      <c r="FF168" s="286"/>
      <c r="FG168" s="286"/>
      <c r="FH168" s="286"/>
      <c r="FI168" s="286"/>
      <c r="FJ168" s="286"/>
      <c r="FK168" s="286"/>
      <c r="FL168" s="286"/>
      <c r="FM168" s="286"/>
      <c r="FN168" s="286"/>
      <c r="FO168" s="286"/>
      <c r="FP168" s="286"/>
      <c r="FQ168" s="286"/>
      <c r="FR168" s="286"/>
      <c r="FS168" s="286"/>
      <c r="FT168" s="286"/>
      <c r="FU168" s="286"/>
      <c r="FV168" s="286"/>
      <c r="FW168" s="286"/>
      <c r="FX168" s="286"/>
      <c r="FY168" s="286"/>
      <c r="FZ168" s="286"/>
      <c r="GA168" s="286"/>
      <c r="GB168" s="286"/>
      <c r="GC168" s="286"/>
      <c r="GD168" s="286"/>
      <c r="GE168" s="286"/>
      <c r="GF168" s="286"/>
      <c r="GG168" s="286"/>
      <c r="GH168" s="286"/>
      <c r="GI168" s="286"/>
      <c r="GJ168" s="286"/>
      <c r="GK168" s="286"/>
      <c r="GL168" s="286"/>
      <c r="GM168" s="286"/>
      <c r="GN168" s="286"/>
      <c r="GO168" s="286"/>
      <c r="GP168" s="286"/>
      <c r="GQ168" s="286"/>
      <c r="GR168" s="286"/>
      <c r="GS168" s="286"/>
      <c r="GT168" s="286"/>
      <c r="GU168" s="286"/>
      <c r="GV168" s="286"/>
      <c r="GW168" s="286"/>
      <c r="GX168" s="286"/>
      <c r="GY168" s="286"/>
      <c r="GZ168" s="286"/>
      <c r="HA168" s="286"/>
      <c r="HB168" s="286"/>
      <c r="HC168" s="286"/>
      <c r="HD168" s="286"/>
      <c r="HE168" s="286"/>
      <c r="HF168" s="286"/>
      <c r="HG168" s="286"/>
      <c r="HH168" s="286"/>
      <c r="HI168" s="286"/>
      <c r="HJ168" s="286"/>
      <c r="HK168" s="286"/>
      <c r="HL168" s="286"/>
      <c r="HM168" s="286"/>
      <c r="HN168" s="286"/>
      <c r="HO168" s="286"/>
      <c r="HP168" s="286"/>
      <c r="HQ168" s="286"/>
      <c r="HR168" s="286"/>
      <c r="HS168" s="286"/>
      <c r="HT168" s="286"/>
      <c r="HU168" s="286"/>
      <c r="HV168" s="286"/>
      <c r="HW168" s="286"/>
      <c r="HX168" s="286"/>
    </row>
    <row r="169" spans="1:247" ht="65.25" customHeight="1">
      <c r="A169" s="428" t="s">
        <v>140</v>
      </c>
      <c r="B169" s="422">
        <v>12</v>
      </c>
      <c r="C169" s="423" t="s">
        <v>385</v>
      </c>
      <c r="D169" s="634">
        <v>2</v>
      </c>
      <c r="E169" s="424" t="s">
        <v>36</v>
      </c>
      <c r="F169" s="608"/>
      <c r="G169" s="675">
        <f t="shared" si="7"/>
        <v>0</v>
      </c>
      <c r="H169" s="288"/>
      <c r="I169" s="285"/>
      <c r="J169" s="285"/>
      <c r="K169" s="471"/>
      <c r="L169" s="471"/>
      <c r="M169" s="471"/>
      <c r="N169" s="471"/>
      <c r="O169" s="471"/>
      <c r="P169" s="471"/>
      <c r="Q169" s="471"/>
      <c r="R169" s="471"/>
      <c r="S169" s="471"/>
      <c r="T169" s="471"/>
      <c r="U169" s="471"/>
      <c r="V169" s="471"/>
      <c r="W169" s="471"/>
      <c r="X169" s="471"/>
      <c r="Y169" s="471"/>
      <c r="Z169" s="471"/>
      <c r="AA169" s="471"/>
      <c r="AB169" s="471"/>
      <c r="AC169" s="471"/>
      <c r="AD169" s="471"/>
      <c r="AE169" s="471"/>
      <c r="AF169" s="471"/>
      <c r="AG169" s="471"/>
      <c r="AH169" s="471"/>
      <c r="AI169" s="471"/>
      <c r="AJ169" s="471"/>
      <c r="AK169" s="471"/>
      <c r="AL169" s="471"/>
      <c r="AM169" s="471"/>
      <c r="AN169" s="471"/>
      <c r="AO169" s="471"/>
      <c r="AP169" s="471"/>
      <c r="AQ169" s="471"/>
      <c r="AR169" s="471"/>
      <c r="AS169" s="471"/>
      <c r="AT169" s="471"/>
      <c r="AU169" s="471"/>
      <c r="AV169" s="471"/>
      <c r="AW169" s="471"/>
      <c r="AX169" s="471"/>
      <c r="AY169" s="471"/>
      <c r="AZ169" s="471"/>
      <c r="BA169" s="471"/>
      <c r="BB169" s="471"/>
      <c r="BC169" s="471"/>
      <c r="BD169" s="471"/>
      <c r="BE169" s="471"/>
      <c r="BF169" s="471"/>
      <c r="BG169" s="471"/>
      <c r="BH169" s="471"/>
      <c r="BI169" s="471"/>
      <c r="BJ169" s="471"/>
      <c r="BK169" s="471"/>
      <c r="BL169" s="471"/>
      <c r="BM169" s="471"/>
      <c r="BN169" s="471"/>
      <c r="BO169" s="471"/>
      <c r="BP169" s="471"/>
      <c r="BQ169" s="471"/>
      <c r="BR169" s="471"/>
      <c r="BS169" s="471"/>
      <c r="BT169" s="471"/>
      <c r="BU169" s="471"/>
      <c r="BV169" s="471"/>
      <c r="BW169" s="471"/>
      <c r="BX169" s="471"/>
      <c r="BY169" s="471"/>
      <c r="BZ169" s="471"/>
      <c r="CA169" s="471"/>
      <c r="CB169" s="471"/>
      <c r="CC169" s="471"/>
      <c r="CD169" s="471"/>
      <c r="CE169" s="471"/>
      <c r="CF169" s="471"/>
      <c r="CG169" s="471"/>
      <c r="CH169" s="471"/>
      <c r="CI169" s="471"/>
      <c r="CJ169" s="471"/>
      <c r="CK169" s="471"/>
      <c r="CL169" s="471"/>
      <c r="CM169" s="471"/>
      <c r="CN169" s="471"/>
      <c r="CO169" s="471"/>
      <c r="CP169" s="471"/>
      <c r="CQ169" s="471"/>
      <c r="CR169" s="471"/>
      <c r="CS169" s="471"/>
      <c r="CT169" s="471"/>
      <c r="CU169" s="471"/>
      <c r="CV169" s="471"/>
      <c r="CW169" s="471"/>
      <c r="CX169" s="471"/>
      <c r="CY169" s="471"/>
      <c r="CZ169" s="471"/>
      <c r="DA169" s="471"/>
      <c r="DB169" s="471"/>
      <c r="DC169" s="471"/>
      <c r="DD169" s="471"/>
      <c r="DE169" s="471"/>
      <c r="DF169" s="471"/>
      <c r="DG169" s="471"/>
      <c r="DH169" s="471"/>
      <c r="DI169" s="471"/>
      <c r="DJ169" s="471"/>
      <c r="DK169" s="471"/>
      <c r="DL169" s="471"/>
      <c r="DM169" s="471"/>
      <c r="DN169" s="471"/>
      <c r="DO169" s="471"/>
      <c r="DP169" s="471"/>
      <c r="DQ169" s="471"/>
      <c r="DR169" s="471"/>
      <c r="DS169" s="471"/>
      <c r="DT169" s="471"/>
      <c r="DU169" s="471"/>
      <c r="DV169" s="471"/>
      <c r="DW169" s="471"/>
      <c r="DX169" s="471"/>
      <c r="DY169" s="471"/>
      <c r="DZ169" s="471"/>
      <c r="EA169" s="471"/>
      <c r="EB169" s="471"/>
      <c r="EC169" s="471"/>
      <c r="ED169" s="471"/>
      <c r="EE169" s="471"/>
      <c r="EF169" s="471"/>
      <c r="EG169" s="471"/>
      <c r="EH169" s="471"/>
      <c r="EI169" s="471"/>
      <c r="EJ169" s="471"/>
      <c r="EK169" s="471"/>
      <c r="EL169" s="471"/>
      <c r="EM169" s="471"/>
      <c r="EN169" s="471"/>
      <c r="EO169" s="471"/>
      <c r="EP169" s="471"/>
      <c r="EQ169" s="471"/>
      <c r="ER169" s="471"/>
      <c r="ES169" s="471"/>
      <c r="ET169" s="471"/>
      <c r="EU169" s="471"/>
      <c r="EV169" s="471"/>
      <c r="EW169" s="471"/>
      <c r="EX169" s="471"/>
      <c r="EY169" s="471"/>
      <c r="EZ169" s="471"/>
      <c r="FA169" s="471"/>
      <c r="FB169" s="471"/>
      <c r="FC169" s="471"/>
      <c r="FD169" s="471"/>
      <c r="FE169" s="471"/>
      <c r="FF169" s="471"/>
      <c r="FG169" s="471"/>
      <c r="FH169" s="471"/>
      <c r="FI169" s="471"/>
      <c r="FJ169" s="471"/>
      <c r="FK169" s="471"/>
      <c r="FL169" s="471"/>
      <c r="FM169" s="471"/>
      <c r="FN169" s="471"/>
      <c r="FO169" s="471"/>
      <c r="FP169" s="471"/>
      <c r="FQ169" s="471"/>
      <c r="FR169" s="471"/>
      <c r="FS169" s="471"/>
      <c r="FT169" s="471"/>
      <c r="FU169" s="471"/>
      <c r="FV169" s="471"/>
      <c r="FW169" s="471"/>
      <c r="FX169" s="471"/>
      <c r="FY169" s="471"/>
      <c r="FZ169" s="471"/>
      <c r="GA169" s="471"/>
      <c r="GB169" s="471"/>
      <c r="GC169" s="471"/>
      <c r="GD169" s="471"/>
      <c r="GE169" s="471"/>
      <c r="GF169" s="471"/>
      <c r="GG169" s="471"/>
      <c r="GH169" s="471"/>
      <c r="GI169" s="471"/>
      <c r="GJ169" s="471"/>
      <c r="GK169" s="471"/>
      <c r="GL169" s="471"/>
      <c r="GM169" s="471"/>
      <c r="GN169" s="471"/>
      <c r="GO169" s="471"/>
      <c r="GP169" s="471"/>
      <c r="GQ169" s="471"/>
      <c r="GR169" s="471"/>
      <c r="GS169" s="471"/>
      <c r="GT169" s="471"/>
      <c r="GU169" s="471"/>
      <c r="GV169" s="471"/>
      <c r="GW169" s="471"/>
      <c r="GX169" s="471"/>
      <c r="GY169" s="471"/>
      <c r="GZ169" s="471"/>
      <c r="HA169" s="471"/>
      <c r="HB169" s="471"/>
      <c r="HC169" s="471"/>
      <c r="HD169" s="471"/>
      <c r="HE169" s="471"/>
      <c r="HF169" s="471"/>
      <c r="HG169" s="471"/>
      <c r="HH169" s="471"/>
      <c r="HI169" s="471"/>
      <c r="HJ169" s="471"/>
      <c r="HK169" s="471"/>
      <c r="HL169" s="471"/>
      <c r="HM169" s="471"/>
      <c r="HN169" s="471"/>
      <c r="HO169" s="471"/>
      <c r="HP169" s="471"/>
      <c r="HQ169" s="471"/>
      <c r="HR169" s="471"/>
      <c r="HS169" s="471"/>
      <c r="HT169" s="471"/>
      <c r="HU169" s="471"/>
      <c r="HV169" s="471"/>
      <c r="HW169" s="471"/>
      <c r="HX169" s="471"/>
    </row>
    <row r="170" spans="1:247" s="463" customFormat="1" ht="62.25" customHeight="1">
      <c r="A170" s="768" t="s">
        <v>140</v>
      </c>
      <c r="B170" s="767">
        <v>13</v>
      </c>
      <c r="C170" s="263" t="s">
        <v>386</v>
      </c>
      <c r="D170" s="634"/>
      <c r="E170" s="262"/>
      <c r="F170" s="618"/>
      <c r="G170" s="675">
        <f t="shared" si="7"/>
        <v>0</v>
      </c>
      <c r="H170" s="288"/>
      <c r="I170" s="285"/>
      <c r="J170" s="285"/>
    </row>
    <row r="171" spans="1:247" s="463" customFormat="1" ht="14.25" customHeight="1">
      <c r="A171" s="768"/>
      <c r="B171" s="767"/>
      <c r="C171" s="263" t="s">
        <v>218</v>
      </c>
      <c r="D171" s="634">
        <v>2</v>
      </c>
      <c r="E171" s="262" t="s">
        <v>36</v>
      </c>
      <c r="F171" s="608"/>
      <c r="G171" s="675">
        <f t="shared" si="7"/>
        <v>0</v>
      </c>
      <c r="H171" s="288"/>
      <c r="I171" s="285"/>
      <c r="J171" s="285"/>
    </row>
    <row r="172" spans="1:247" s="463" customFormat="1" ht="86.25" customHeight="1">
      <c r="A172" s="554" t="s">
        <v>140</v>
      </c>
      <c r="B172" s="553">
        <v>14</v>
      </c>
      <c r="C172" s="263" t="s">
        <v>387</v>
      </c>
      <c r="D172" s="634">
        <v>2</v>
      </c>
      <c r="E172" s="262" t="s">
        <v>36</v>
      </c>
      <c r="F172" s="608"/>
      <c r="G172" s="675">
        <f t="shared" si="7"/>
        <v>0</v>
      </c>
      <c r="H172" s="288"/>
      <c r="I172" s="285"/>
      <c r="J172" s="285"/>
    </row>
    <row r="173" spans="1:247" s="463" customFormat="1" ht="34.5" customHeight="1">
      <c r="A173" s="428" t="s">
        <v>140</v>
      </c>
      <c r="B173" s="422">
        <v>15</v>
      </c>
      <c r="C173" s="423" t="s">
        <v>228</v>
      </c>
      <c r="D173" s="634">
        <v>1</v>
      </c>
      <c r="E173" s="424" t="s">
        <v>36</v>
      </c>
      <c r="F173" s="608"/>
      <c r="G173" s="675">
        <f t="shared" si="7"/>
        <v>0</v>
      </c>
      <c r="H173" s="289"/>
      <c r="I173" s="285"/>
      <c r="J173" s="285"/>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F173" s="286"/>
      <c r="AG173" s="286"/>
      <c r="AH173" s="286"/>
      <c r="AI173" s="286"/>
      <c r="AJ173" s="286"/>
      <c r="AK173" s="286"/>
      <c r="AL173" s="286"/>
      <c r="AM173" s="286"/>
      <c r="AN173" s="286"/>
      <c r="AO173" s="286"/>
      <c r="AP173" s="286"/>
      <c r="AQ173" s="286"/>
      <c r="AR173" s="286"/>
      <c r="AS173" s="286"/>
      <c r="AT173" s="286"/>
      <c r="AU173" s="286"/>
      <c r="AV173" s="286"/>
      <c r="AW173" s="286"/>
      <c r="AX173" s="286"/>
      <c r="AY173" s="286"/>
      <c r="AZ173" s="286"/>
      <c r="BA173" s="286"/>
      <c r="BB173" s="286"/>
      <c r="BC173" s="286"/>
      <c r="BD173" s="286"/>
      <c r="BE173" s="286"/>
      <c r="BF173" s="286"/>
      <c r="BG173" s="286"/>
      <c r="BH173" s="286"/>
      <c r="BI173" s="286"/>
      <c r="BJ173" s="286"/>
      <c r="BK173" s="286"/>
      <c r="BL173" s="286"/>
      <c r="BM173" s="286"/>
      <c r="BN173" s="286"/>
      <c r="BO173" s="286"/>
      <c r="BP173" s="286"/>
      <c r="BQ173" s="286"/>
      <c r="BR173" s="286"/>
      <c r="BS173" s="286"/>
      <c r="BT173" s="286"/>
      <c r="BU173" s="286"/>
      <c r="BV173" s="286"/>
      <c r="BW173" s="286"/>
      <c r="BX173" s="286"/>
      <c r="BY173" s="286"/>
      <c r="BZ173" s="286"/>
      <c r="CA173" s="286"/>
      <c r="CB173" s="286"/>
      <c r="CC173" s="286"/>
      <c r="CD173" s="286"/>
      <c r="CE173" s="286"/>
      <c r="CF173" s="286"/>
      <c r="CG173" s="286"/>
      <c r="CH173" s="286"/>
      <c r="CI173" s="286"/>
      <c r="CJ173" s="286"/>
      <c r="CK173" s="286"/>
      <c r="CL173" s="286"/>
      <c r="CM173" s="286"/>
      <c r="CN173" s="286"/>
      <c r="CO173" s="286"/>
      <c r="CP173" s="286"/>
      <c r="CQ173" s="286"/>
      <c r="CR173" s="286"/>
      <c r="CS173" s="286"/>
      <c r="CT173" s="286"/>
      <c r="CU173" s="286"/>
      <c r="CV173" s="286"/>
      <c r="CW173" s="286"/>
      <c r="CX173" s="286"/>
      <c r="CY173" s="286"/>
      <c r="CZ173" s="286"/>
      <c r="DA173" s="286"/>
      <c r="DB173" s="286"/>
      <c r="DC173" s="286"/>
      <c r="DD173" s="286"/>
      <c r="DE173" s="286"/>
      <c r="DF173" s="286"/>
      <c r="DG173" s="286"/>
      <c r="DH173" s="286"/>
      <c r="DI173" s="286"/>
      <c r="DJ173" s="286"/>
      <c r="DK173" s="286"/>
      <c r="DL173" s="286"/>
      <c r="DM173" s="286"/>
      <c r="DN173" s="286"/>
      <c r="DO173" s="286"/>
      <c r="DP173" s="286"/>
      <c r="DQ173" s="286"/>
      <c r="DR173" s="286"/>
      <c r="DS173" s="286"/>
      <c r="DT173" s="286"/>
      <c r="DU173" s="286"/>
      <c r="DV173" s="286"/>
      <c r="DW173" s="286"/>
      <c r="DX173" s="286"/>
      <c r="DY173" s="286"/>
      <c r="DZ173" s="286"/>
      <c r="EA173" s="286"/>
      <c r="EB173" s="286"/>
      <c r="EC173" s="286"/>
      <c r="ED173" s="286"/>
      <c r="EE173" s="286"/>
      <c r="EF173" s="286"/>
      <c r="EG173" s="286"/>
      <c r="EH173" s="286"/>
      <c r="EI173" s="286"/>
      <c r="EJ173" s="286"/>
      <c r="EK173" s="286"/>
      <c r="EL173" s="286"/>
      <c r="EM173" s="286"/>
      <c r="EN173" s="286"/>
      <c r="EO173" s="286"/>
      <c r="EP173" s="286"/>
      <c r="EQ173" s="286"/>
      <c r="ER173" s="286"/>
      <c r="ES173" s="286"/>
      <c r="ET173" s="286"/>
      <c r="EU173" s="286"/>
      <c r="EV173" s="286"/>
      <c r="EW173" s="286"/>
      <c r="EX173" s="286"/>
      <c r="EY173" s="286"/>
      <c r="EZ173" s="286"/>
      <c r="FA173" s="286"/>
      <c r="FB173" s="286"/>
      <c r="FC173" s="286"/>
      <c r="FD173" s="286"/>
      <c r="FE173" s="286"/>
      <c r="FF173" s="286"/>
      <c r="FG173" s="286"/>
      <c r="FH173" s="286"/>
      <c r="FI173" s="286"/>
      <c r="FJ173" s="286"/>
      <c r="FK173" s="286"/>
      <c r="FL173" s="286"/>
      <c r="FM173" s="286"/>
      <c r="FN173" s="286"/>
      <c r="FO173" s="286"/>
      <c r="FP173" s="286"/>
      <c r="FQ173" s="286"/>
      <c r="FR173" s="286"/>
      <c r="FS173" s="286"/>
      <c r="FT173" s="286"/>
      <c r="FU173" s="286"/>
      <c r="FV173" s="286"/>
      <c r="FW173" s="286"/>
      <c r="FX173" s="286"/>
      <c r="FY173" s="286"/>
      <c r="FZ173" s="286"/>
      <c r="GA173" s="286"/>
      <c r="GB173" s="286"/>
      <c r="GC173" s="286"/>
      <c r="GD173" s="286"/>
      <c r="GE173" s="286"/>
      <c r="GF173" s="286"/>
      <c r="GG173" s="286"/>
      <c r="GH173" s="286"/>
      <c r="GI173" s="286"/>
      <c r="GJ173" s="286"/>
      <c r="GK173" s="286"/>
      <c r="GL173" s="286"/>
      <c r="GM173" s="286"/>
      <c r="GN173" s="286"/>
      <c r="GO173" s="286"/>
      <c r="GP173" s="286"/>
      <c r="GQ173" s="286"/>
      <c r="GR173" s="286"/>
      <c r="GS173" s="286"/>
      <c r="GT173" s="286"/>
      <c r="GU173" s="286"/>
      <c r="GV173" s="286"/>
      <c r="GW173" s="286"/>
      <c r="GX173" s="286"/>
      <c r="GY173" s="286"/>
      <c r="GZ173" s="286"/>
      <c r="HA173" s="286"/>
      <c r="HB173" s="286"/>
      <c r="HC173" s="286"/>
      <c r="HD173" s="286"/>
      <c r="HE173" s="286"/>
      <c r="HF173" s="286"/>
      <c r="HG173" s="286"/>
      <c r="HH173" s="286"/>
      <c r="HI173" s="286"/>
      <c r="HJ173" s="286"/>
      <c r="HK173" s="286"/>
      <c r="HL173" s="286"/>
      <c r="HM173" s="286"/>
      <c r="HN173" s="286"/>
      <c r="HO173" s="286"/>
      <c r="HP173" s="286"/>
      <c r="HQ173" s="286"/>
      <c r="HR173" s="286"/>
      <c r="HS173" s="286"/>
      <c r="HT173" s="286"/>
      <c r="HU173" s="286"/>
      <c r="HV173" s="286"/>
      <c r="HW173" s="286"/>
      <c r="HX173" s="286"/>
      <c r="HY173" s="471"/>
      <c r="HZ173" s="471"/>
      <c r="IA173" s="471"/>
      <c r="IB173" s="471"/>
      <c r="IC173" s="471"/>
      <c r="ID173" s="471"/>
      <c r="IE173" s="471"/>
      <c r="IF173" s="471"/>
      <c r="IG173" s="471"/>
      <c r="IH173" s="471"/>
      <c r="II173" s="471"/>
      <c r="IJ173" s="471"/>
      <c r="IK173" s="471"/>
      <c r="IL173" s="471"/>
      <c r="IM173" s="471"/>
    </row>
    <row r="174" spans="1:247" s="463" customFormat="1" ht="24.75" thickBot="1">
      <c r="A174" s="419" t="s">
        <v>140</v>
      </c>
      <c r="B174" s="425">
        <v>16</v>
      </c>
      <c r="C174" s="248" t="s">
        <v>226</v>
      </c>
      <c r="D174" s="660">
        <v>56.7</v>
      </c>
      <c r="E174" s="426" t="s">
        <v>27</v>
      </c>
      <c r="F174" s="619"/>
      <c r="G174" s="676">
        <f t="shared" si="7"/>
        <v>0</v>
      </c>
      <c r="H174" s="288"/>
      <c r="I174" s="285"/>
      <c r="J174" s="285"/>
      <c r="K174" s="471"/>
      <c r="L174" s="471"/>
      <c r="M174" s="471"/>
      <c r="N174" s="471"/>
      <c r="O174" s="471"/>
      <c r="P174" s="471"/>
      <c r="Q174" s="471"/>
      <c r="R174" s="471"/>
      <c r="S174" s="471"/>
      <c r="T174" s="471"/>
      <c r="U174" s="471"/>
      <c r="V174" s="471"/>
      <c r="W174" s="471"/>
      <c r="X174" s="471"/>
      <c r="Y174" s="471"/>
      <c r="Z174" s="471"/>
      <c r="AA174" s="471"/>
      <c r="AB174" s="471"/>
      <c r="AC174" s="471"/>
      <c r="AD174" s="471"/>
      <c r="AE174" s="471"/>
      <c r="AF174" s="471"/>
      <c r="AG174" s="471"/>
      <c r="AH174" s="471"/>
      <c r="AI174" s="471"/>
      <c r="AJ174" s="471"/>
      <c r="AK174" s="471"/>
      <c r="AL174" s="471"/>
      <c r="AM174" s="471"/>
      <c r="AN174" s="471"/>
      <c r="AO174" s="471"/>
      <c r="AP174" s="471"/>
      <c r="AQ174" s="471"/>
      <c r="AR174" s="471"/>
      <c r="AS174" s="471"/>
      <c r="AT174" s="471"/>
      <c r="AU174" s="471"/>
      <c r="AV174" s="471"/>
      <c r="AW174" s="471"/>
      <c r="AX174" s="471"/>
      <c r="AY174" s="471"/>
      <c r="AZ174" s="471"/>
      <c r="BA174" s="471"/>
      <c r="BB174" s="471"/>
      <c r="BC174" s="471"/>
      <c r="BD174" s="471"/>
      <c r="BE174" s="471"/>
      <c r="BF174" s="471"/>
      <c r="BG174" s="471"/>
      <c r="BH174" s="471"/>
      <c r="BI174" s="471"/>
      <c r="BJ174" s="471"/>
      <c r="BK174" s="471"/>
      <c r="BL174" s="471"/>
      <c r="BM174" s="471"/>
      <c r="BN174" s="471"/>
      <c r="BO174" s="471"/>
      <c r="BP174" s="471"/>
      <c r="BQ174" s="471"/>
      <c r="BR174" s="471"/>
      <c r="BS174" s="471"/>
      <c r="BT174" s="471"/>
      <c r="BU174" s="471"/>
      <c r="BV174" s="471"/>
      <c r="BW174" s="471"/>
      <c r="BX174" s="471"/>
      <c r="BY174" s="471"/>
      <c r="BZ174" s="471"/>
      <c r="CA174" s="471"/>
      <c r="CB174" s="471"/>
      <c r="CC174" s="471"/>
      <c r="CD174" s="471"/>
      <c r="CE174" s="471"/>
      <c r="CF174" s="471"/>
      <c r="CG174" s="471"/>
      <c r="CH174" s="471"/>
      <c r="CI174" s="471"/>
      <c r="CJ174" s="471"/>
      <c r="CK174" s="471"/>
      <c r="CL174" s="471"/>
      <c r="CM174" s="471"/>
      <c r="CN174" s="471"/>
      <c r="CO174" s="471"/>
      <c r="CP174" s="471"/>
      <c r="CQ174" s="471"/>
      <c r="CR174" s="471"/>
      <c r="CS174" s="471"/>
      <c r="CT174" s="471"/>
      <c r="CU174" s="471"/>
      <c r="CV174" s="471"/>
      <c r="CW174" s="471"/>
      <c r="CX174" s="471"/>
      <c r="CY174" s="471"/>
      <c r="CZ174" s="471"/>
      <c r="DA174" s="471"/>
      <c r="DB174" s="471"/>
      <c r="DC174" s="471"/>
      <c r="DD174" s="471"/>
      <c r="DE174" s="471"/>
      <c r="DF174" s="471"/>
      <c r="DG174" s="471"/>
      <c r="DH174" s="471"/>
      <c r="DI174" s="471"/>
      <c r="DJ174" s="471"/>
      <c r="DK174" s="471"/>
      <c r="DL174" s="471"/>
      <c r="DM174" s="471"/>
      <c r="DN174" s="471"/>
      <c r="DO174" s="471"/>
      <c r="DP174" s="471"/>
      <c r="DQ174" s="471"/>
      <c r="DR174" s="471"/>
      <c r="DS174" s="471"/>
      <c r="DT174" s="471"/>
      <c r="DU174" s="471"/>
      <c r="DV174" s="471"/>
      <c r="DW174" s="471"/>
      <c r="DX174" s="471"/>
      <c r="DY174" s="471"/>
      <c r="DZ174" s="471"/>
      <c r="EA174" s="471"/>
      <c r="EB174" s="471"/>
      <c r="EC174" s="471"/>
      <c r="ED174" s="471"/>
      <c r="EE174" s="471"/>
      <c r="EF174" s="471"/>
      <c r="EG174" s="471"/>
      <c r="EH174" s="471"/>
      <c r="EI174" s="471"/>
      <c r="EJ174" s="471"/>
      <c r="EK174" s="471"/>
      <c r="EL174" s="471"/>
      <c r="EM174" s="471"/>
      <c r="EN174" s="471"/>
      <c r="EO174" s="471"/>
      <c r="EP174" s="471"/>
      <c r="EQ174" s="471"/>
      <c r="ER174" s="471"/>
      <c r="ES174" s="471"/>
      <c r="ET174" s="471"/>
      <c r="EU174" s="471"/>
      <c r="EV174" s="471"/>
      <c r="EW174" s="471"/>
      <c r="EX174" s="471"/>
      <c r="EY174" s="471"/>
      <c r="EZ174" s="471"/>
      <c r="FA174" s="471"/>
      <c r="FB174" s="471"/>
      <c r="FC174" s="471"/>
      <c r="FD174" s="471"/>
      <c r="FE174" s="471"/>
      <c r="FF174" s="471"/>
      <c r="FG174" s="471"/>
      <c r="FH174" s="471"/>
      <c r="FI174" s="471"/>
      <c r="FJ174" s="471"/>
      <c r="FK174" s="471"/>
      <c r="FL174" s="471"/>
      <c r="FM174" s="471"/>
      <c r="FN174" s="471"/>
      <c r="FO174" s="471"/>
      <c r="FP174" s="471"/>
      <c r="FQ174" s="471"/>
      <c r="FR174" s="471"/>
      <c r="FS174" s="471"/>
      <c r="FT174" s="471"/>
      <c r="FU174" s="471"/>
      <c r="FV174" s="471"/>
      <c r="FW174" s="471"/>
      <c r="FX174" s="471"/>
      <c r="FY174" s="471"/>
      <c r="FZ174" s="471"/>
      <c r="GA174" s="471"/>
      <c r="GB174" s="471"/>
      <c r="GC174" s="471"/>
      <c r="GD174" s="471"/>
      <c r="GE174" s="471"/>
      <c r="GF174" s="471"/>
      <c r="GG174" s="471"/>
      <c r="GH174" s="471"/>
      <c r="GI174" s="471"/>
      <c r="GJ174" s="471"/>
      <c r="GK174" s="471"/>
      <c r="GL174" s="471"/>
      <c r="GM174" s="471"/>
      <c r="GN174" s="471"/>
      <c r="GO174" s="471"/>
      <c r="GP174" s="471"/>
      <c r="GQ174" s="471"/>
      <c r="GR174" s="471"/>
      <c r="GS174" s="471"/>
      <c r="GT174" s="471"/>
      <c r="GU174" s="471"/>
      <c r="GV174" s="471"/>
      <c r="GW174" s="471"/>
      <c r="GX174" s="471"/>
      <c r="GY174" s="471"/>
      <c r="GZ174" s="471"/>
      <c r="HA174" s="471"/>
      <c r="HB174" s="471"/>
      <c r="HC174" s="471"/>
      <c r="HD174" s="471"/>
      <c r="HE174" s="471"/>
      <c r="HF174" s="471"/>
      <c r="HG174" s="471"/>
      <c r="HH174" s="471"/>
      <c r="HI174" s="471"/>
      <c r="HJ174" s="471"/>
      <c r="HK174" s="471"/>
      <c r="HL174" s="471"/>
      <c r="HM174" s="471"/>
      <c r="HN174" s="471"/>
      <c r="HO174" s="471"/>
      <c r="HP174" s="471"/>
      <c r="HQ174" s="471"/>
      <c r="HR174" s="471"/>
      <c r="HS174" s="471"/>
      <c r="HT174" s="471"/>
      <c r="HU174" s="471"/>
      <c r="HV174" s="471"/>
      <c r="HW174" s="471"/>
      <c r="HX174" s="471"/>
      <c r="HY174" s="471"/>
      <c r="HZ174" s="471"/>
      <c r="IA174" s="471"/>
      <c r="IB174" s="471"/>
      <c r="IC174" s="471"/>
      <c r="ID174" s="471"/>
      <c r="IE174" s="471"/>
      <c r="IF174" s="471"/>
      <c r="IG174" s="471"/>
      <c r="IH174" s="471"/>
      <c r="II174" s="471"/>
      <c r="IJ174" s="471"/>
      <c r="IK174" s="471"/>
      <c r="IL174" s="471"/>
      <c r="IM174" s="471"/>
    </row>
    <row r="175" spans="1:247" ht="13.5" thickTop="1" thickBot="1">
      <c r="A175" s="268"/>
      <c r="B175" s="269"/>
      <c r="C175" s="274" t="s">
        <v>227</v>
      </c>
      <c r="D175" s="655"/>
      <c r="E175" s="275"/>
      <c r="F175" s="489"/>
      <c r="G175" s="694">
        <f>SUM(G156:G174)</f>
        <v>0</v>
      </c>
    </row>
    <row r="176" spans="1:247" ht="12.75" thickBot="1">
      <c r="A176" s="268"/>
      <c r="B176" s="269"/>
      <c r="C176" s="274"/>
      <c r="D176" s="655"/>
      <c r="E176" s="275"/>
      <c r="F176" s="489"/>
      <c r="G176" s="691"/>
    </row>
    <row r="177" spans="1:7" ht="12.75" thickBot="1">
      <c r="A177" s="277"/>
      <c r="B177" s="278" t="s">
        <v>178</v>
      </c>
      <c r="C177" s="279" t="s">
        <v>401</v>
      </c>
      <c r="D177" s="646"/>
      <c r="E177" s="280"/>
      <c r="F177" s="493"/>
      <c r="G177" s="696"/>
    </row>
    <row r="178" spans="1:7" ht="34.5" customHeight="1">
      <c r="A178" s="115"/>
      <c r="B178" s="116"/>
      <c r="C178" s="416" t="s">
        <v>114</v>
      </c>
      <c r="D178" s="652"/>
      <c r="E178" s="417"/>
      <c r="F178" s="491"/>
      <c r="G178" s="693"/>
    </row>
    <row r="179" spans="1:7" ht="17.25" customHeight="1">
      <c r="A179" s="554" t="s">
        <v>234</v>
      </c>
      <c r="B179" s="271">
        <v>1</v>
      </c>
      <c r="C179" s="263" t="s">
        <v>117</v>
      </c>
      <c r="D179" s="657">
        <v>38</v>
      </c>
      <c r="E179" s="266" t="s">
        <v>27</v>
      </c>
      <c r="F179" s="608"/>
      <c r="G179" s="697">
        <f>D179*F179</f>
        <v>0</v>
      </c>
    </row>
    <row r="180" spans="1:7" ht="45" customHeight="1">
      <c r="A180" s="554" t="s">
        <v>234</v>
      </c>
      <c r="B180" s="271">
        <v>2</v>
      </c>
      <c r="C180" s="263" t="s">
        <v>200</v>
      </c>
      <c r="D180" s="657">
        <v>38</v>
      </c>
      <c r="E180" s="266" t="s">
        <v>25</v>
      </c>
      <c r="F180" s="607"/>
      <c r="G180" s="697">
        <f>D180*F180</f>
        <v>0</v>
      </c>
    </row>
    <row r="181" spans="1:7" ht="30.75" customHeight="1">
      <c r="A181" s="554" t="s">
        <v>234</v>
      </c>
      <c r="B181" s="271">
        <v>3</v>
      </c>
      <c r="C181" s="263" t="s">
        <v>115</v>
      </c>
      <c r="D181" s="657">
        <v>5.7</v>
      </c>
      <c r="E181" s="266" t="s">
        <v>25</v>
      </c>
      <c r="F181" s="607"/>
      <c r="G181" s="697">
        <f t="shared" ref="G181:G187" si="8">D181*F181</f>
        <v>0</v>
      </c>
    </row>
    <row r="182" spans="1:7" ht="32.25" customHeight="1">
      <c r="A182" s="554" t="s">
        <v>234</v>
      </c>
      <c r="B182" s="271">
        <v>4</v>
      </c>
      <c r="C182" s="263" t="s">
        <v>116</v>
      </c>
      <c r="D182" s="657">
        <v>10</v>
      </c>
      <c r="E182" s="266" t="s">
        <v>25</v>
      </c>
      <c r="F182" s="607"/>
      <c r="G182" s="697">
        <f t="shared" si="8"/>
        <v>0</v>
      </c>
    </row>
    <row r="183" spans="1:7" ht="51.75" customHeight="1">
      <c r="A183" s="554" t="s">
        <v>234</v>
      </c>
      <c r="B183" s="271">
        <v>5</v>
      </c>
      <c r="C183" s="273" t="s">
        <v>202</v>
      </c>
      <c r="D183" s="657">
        <v>20</v>
      </c>
      <c r="E183" s="266" t="s">
        <v>25</v>
      </c>
      <c r="F183" s="608"/>
      <c r="G183" s="697">
        <f t="shared" si="8"/>
        <v>0</v>
      </c>
    </row>
    <row r="184" spans="1:7" ht="30" customHeight="1">
      <c r="A184" s="554" t="s">
        <v>234</v>
      </c>
      <c r="B184" s="271">
        <v>6</v>
      </c>
      <c r="C184" s="273" t="s">
        <v>30</v>
      </c>
      <c r="D184" s="657">
        <v>38</v>
      </c>
      <c r="E184" s="266" t="s">
        <v>25</v>
      </c>
      <c r="F184" s="608"/>
      <c r="G184" s="697">
        <f t="shared" si="8"/>
        <v>0</v>
      </c>
    </row>
    <row r="185" spans="1:7" ht="41.25" customHeight="1">
      <c r="A185" s="554" t="s">
        <v>234</v>
      </c>
      <c r="B185" s="157" t="s">
        <v>43</v>
      </c>
      <c r="C185" s="188" t="s">
        <v>118</v>
      </c>
      <c r="D185" s="661">
        <v>76</v>
      </c>
      <c r="E185" s="415" t="s">
        <v>27</v>
      </c>
      <c r="F185" s="620"/>
      <c r="G185" s="697">
        <f>D185*F185</f>
        <v>0</v>
      </c>
    </row>
    <row r="186" spans="1:7" ht="40.5" customHeight="1">
      <c r="A186" s="554" t="s">
        <v>234</v>
      </c>
      <c r="B186" s="157" t="s">
        <v>44</v>
      </c>
      <c r="C186" s="188" t="s">
        <v>77</v>
      </c>
      <c r="D186" s="661">
        <v>38</v>
      </c>
      <c r="E186" s="415" t="s">
        <v>27</v>
      </c>
      <c r="F186" s="620"/>
      <c r="G186" s="697">
        <f>D186*F186</f>
        <v>0</v>
      </c>
    </row>
    <row r="187" spans="1:7" ht="44.25" customHeight="1" thickBot="1">
      <c r="A187" s="419" t="s">
        <v>234</v>
      </c>
      <c r="B187" s="420" t="s">
        <v>45</v>
      </c>
      <c r="C187" s="248" t="s">
        <v>230</v>
      </c>
      <c r="D187" s="662">
        <v>3</v>
      </c>
      <c r="E187" s="421" t="s">
        <v>23</v>
      </c>
      <c r="F187" s="621"/>
      <c r="G187" s="698">
        <f t="shared" si="8"/>
        <v>0</v>
      </c>
    </row>
    <row r="188" spans="1:7" ht="13.5" thickTop="1" thickBot="1">
      <c r="A188" s="190"/>
      <c r="B188" s="189"/>
      <c r="C188" s="214" t="s">
        <v>402</v>
      </c>
      <c r="D188" s="663"/>
      <c r="E188" s="215"/>
      <c r="F188" s="494"/>
      <c r="G188" s="699">
        <f>SUM(G179:G187)</f>
        <v>0</v>
      </c>
    </row>
    <row r="190" spans="1:7" ht="12.75" thickBot="1"/>
    <row r="191" spans="1:7" ht="12.75" thickBot="1">
      <c r="A191" s="277"/>
      <c r="B191" s="278" t="s">
        <v>235</v>
      </c>
      <c r="C191" s="279" t="s">
        <v>139</v>
      </c>
      <c r="D191" s="646"/>
      <c r="E191" s="280"/>
      <c r="F191" s="493"/>
      <c r="G191" s="695"/>
    </row>
    <row r="192" spans="1:7" ht="32.25" customHeight="1">
      <c r="A192" s="115"/>
      <c r="B192" s="116"/>
      <c r="C192" s="416" t="s">
        <v>113</v>
      </c>
      <c r="D192" s="652"/>
      <c r="E192" s="417"/>
      <c r="F192" s="491"/>
      <c r="G192" s="693"/>
    </row>
    <row r="193" spans="1:7">
      <c r="A193" s="554" t="s">
        <v>236</v>
      </c>
      <c r="B193" s="271">
        <v>1</v>
      </c>
      <c r="C193" s="273" t="s">
        <v>8</v>
      </c>
      <c r="D193" s="657">
        <v>62</v>
      </c>
      <c r="E193" s="266" t="s">
        <v>27</v>
      </c>
      <c r="F193" s="608"/>
      <c r="G193" s="697">
        <f>D193*F193</f>
        <v>0</v>
      </c>
    </row>
    <row r="194" spans="1:7" ht="40.5" customHeight="1">
      <c r="A194" s="554" t="s">
        <v>236</v>
      </c>
      <c r="B194" s="271">
        <v>2</v>
      </c>
      <c r="C194" s="273" t="s">
        <v>75</v>
      </c>
      <c r="D194" s="657">
        <f>12+27.5</f>
        <v>39.5</v>
      </c>
      <c r="E194" s="266" t="s">
        <v>25</v>
      </c>
      <c r="F194" s="607"/>
      <c r="G194" s="697">
        <f>D194*F194</f>
        <v>0</v>
      </c>
    </row>
    <row r="195" spans="1:7" ht="64.5" customHeight="1">
      <c r="A195" s="554" t="s">
        <v>236</v>
      </c>
      <c r="B195" s="271">
        <v>3</v>
      </c>
      <c r="C195" s="273" t="s">
        <v>101</v>
      </c>
      <c r="D195" s="657">
        <f>4.4+7.5</f>
        <v>11.9</v>
      </c>
      <c r="E195" s="266" t="s">
        <v>25</v>
      </c>
      <c r="F195" s="607"/>
      <c r="G195" s="697">
        <f t="shared" ref="G195:G209" si="9">D195*F195</f>
        <v>0</v>
      </c>
    </row>
    <row r="196" spans="1:7" ht="36">
      <c r="A196" s="554" t="s">
        <v>236</v>
      </c>
      <c r="B196" s="271">
        <v>4</v>
      </c>
      <c r="C196" s="273" t="s">
        <v>84</v>
      </c>
      <c r="D196" s="657">
        <f>8.8+16.5</f>
        <v>25.3</v>
      </c>
      <c r="E196" s="266" t="s">
        <v>25</v>
      </c>
      <c r="F196" s="608"/>
      <c r="G196" s="697">
        <f t="shared" si="9"/>
        <v>0</v>
      </c>
    </row>
    <row r="197" spans="1:7" ht="28.5" customHeight="1">
      <c r="A197" s="554" t="s">
        <v>236</v>
      </c>
      <c r="B197" s="271">
        <v>5</v>
      </c>
      <c r="C197" s="273" t="s">
        <v>30</v>
      </c>
      <c r="D197" s="657">
        <f>12+27.5</f>
        <v>39.5</v>
      </c>
      <c r="E197" s="266" t="s">
        <v>25</v>
      </c>
      <c r="F197" s="608"/>
      <c r="G197" s="697">
        <f t="shared" si="9"/>
        <v>0</v>
      </c>
    </row>
    <row r="198" spans="1:7" ht="40.5" customHeight="1">
      <c r="A198" s="554" t="s">
        <v>236</v>
      </c>
      <c r="B198" s="271">
        <v>6</v>
      </c>
      <c r="C198" s="273" t="s">
        <v>9</v>
      </c>
      <c r="D198" s="657">
        <f>2+1</f>
        <v>3</v>
      </c>
      <c r="E198" s="266" t="s">
        <v>36</v>
      </c>
      <c r="F198" s="608"/>
      <c r="G198" s="697">
        <f t="shared" si="9"/>
        <v>0</v>
      </c>
    </row>
    <row r="199" spans="1:7" ht="75.75" customHeight="1">
      <c r="A199" s="554" t="s">
        <v>236</v>
      </c>
      <c r="B199" s="271">
        <v>7</v>
      </c>
      <c r="C199" s="263" t="s">
        <v>201</v>
      </c>
      <c r="D199" s="657">
        <v>7</v>
      </c>
      <c r="E199" s="266" t="s">
        <v>27</v>
      </c>
      <c r="F199" s="608"/>
      <c r="G199" s="697">
        <f>D199*F199</f>
        <v>0</v>
      </c>
    </row>
    <row r="200" spans="1:7" ht="32.25" customHeight="1">
      <c r="A200" s="554" t="s">
        <v>236</v>
      </c>
      <c r="B200" s="271">
        <v>8</v>
      </c>
      <c r="C200" s="263" t="s">
        <v>232</v>
      </c>
      <c r="D200" s="657">
        <f>16+40</f>
        <v>56</v>
      </c>
      <c r="E200" s="266" t="s">
        <v>27</v>
      </c>
      <c r="F200" s="608"/>
      <c r="G200" s="697">
        <f>D200*F200</f>
        <v>0</v>
      </c>
    </row>
    <row r="201" spans="1:7" ht="27.75" customHeight="1">
      <c r="A201" s="554" t="s">
        <v>236</v>
      </c>
      <c r="B201" s="271">
        <v>9</v>
      </c>
      <c r="C201" s="263" t="s">
        <v>238</v>
      </c>
      <c r="D201" s="657">
        <f>2+2</f>
        <v>4</v>
      </c>
      <c r="E201" s="266" t="s">
        <v>36</v>
      </c>
      <c r="F201" s="608"/>
      <c r="G201" s="697">
        <f>D201*F201</f>
        <v>0</v>
      </c>
    </row>
    <row r="202" spans="1:7" ht="42" customHeight="1">
      <c r="A202" s="554" t="s">
        <v>236</v>
      </c>
      <c r="B202" s="271">
        <v>10</v>
      </c>
      <c r="C202" s="263" t="s">
        <v>239</v>
      </c>
      <c r="D202" s="657">
        <v>1</v>
      </c>
      <c r="E202" s="266" t="s">
        <v>36</v>
      </c>
      <c r="F202" s="608"/>
      <c r="G202" s="697">
        <f>D202*F202</f>
        <v>0</v>
      </c>
    </row>
    <row r="203" spans="1:7" s="762" customFormat="1" ht="60">
      <c r="A203" s="755" t="s">
        <v>236</v>
      </c>
      <c r="B203" s="756">
        <v>11</v>
      </c>
      <c r="C203" s="757" t="s">
        <v>440</v>
      </c>
      <c r="D203" s="758">
        <v>10</v>
      </c>
      <c r="E203" s="759" t="s">
        <v>27</v>
      </c>
      <c r="F203" s="760"/>
      <c r="G203" s="761">
        <f>D203*F203</f>
        <v>0</v>
      </c>
    </row>
    <row r="204" spans="1:7" ht="24">
      <c r="A204" s="554" t="s">
        <v>236</v>
      </c>
      <c r="B204" s="271">
        <v>12</v>
      </c>
      <c r="C204" s="273" t="s">
        <v>12</v>
      </c>
      <c r="D204" s="657">
        <f>22+40</f>
        <v>62</v>
      </c>
      <c r="E204" s="266" t="s">
        <v>27</v>
      </c>
      <c r="F204" s="608"/>
      <c r="G204" s="697">
        <f t="shared" si="9"/>
        <v>0</v>
      </c>
    </row>
    <row r="205" spans="1:7" ht="42.75" customHeight="1">
      <c r="A205" s="554" t="s">
        <v>236</v>
      </c>
      <c r="B205" s="271">
        <v>13</v>
      </c>
      <c r="C205" s="263" t="s">
        <v>237</v>
      </c>
      <c r="D205" s="661">
        <v>1</v>
      </c>
      <c r="E205" s="415" t="s">
        <v>23</v>
      </c>
      <c r="F205" s="620"/>
      <c r="G205" s="697">
        <f t="shared" si="9"/>
        <v>0</v>
      </c>
    </row>
    <row r="206" spans="1:7" ht="89.25" customHeight="1">
      <c r="A206" s="554" t="s">
        <v>236</v>
      </c>
      <c r="B206" s="271">
        <v>14</v>
      </c>
      <c r="C206" s="263" t="s">
        <v>231</v>
      </c>
      <c r="D206" s="657">
        <v>1</v>
      </c>
      <c r="E206" s="266" t="s">
        <v>36</v>
      </c>
      <c r="F206" s="608"/>
      <c r="G206" s="697">
        <f t="shared" si="9"/>
        <v>0</v>
      </c>
    </row>
    <row r="207" spans="1:7">
      <c r="A207" s="554" t="s">
        <v>236</v>
      </c>
      <c r="B207" s="271">
        <v>15</v>
      </c>
      <c r="C207" s="263" t="s">
        <v>389</v>
      </c>
      <c r="D207" s="657">
        <f>22+40</f>
        <v>62</v>
      </c>
      <c r="E207" s="266" t="s">
        <v>27</v>
      </c>
      <c r="F207" s="608"/>
      <c r="G207" s="697">
        <f t="shared" si="9"/>
        <v>0</v>
      </c>
    </row>
    <row r="208" spans="1:7" ht="27.75" customHeight="1">
      <c r="A208" s="554" t="s">
        <v>236</v>
      </c>
      <c r="B208" s="271">
        <v>16</v>
      </c>
      <c r="C208" s="263" t="s">
        <v>388</v>
      </c>
      <c r="D208" s="657">
        <f>22+40</f>
        <v>62</v>
      </c>
      <c r="E208" s="266" t="s">
        <v>27</v>
      </c>
      <c r="F208" s="608"/>
      <c r="G208" s="697">
        <f t="shared" si="9"/>
        <v>0</v>
      </c>
    </row>
    <row r="209" spans="1:7" ht="24.75" thickBot="1">
      <c r="A209" s="419" t="s">
        <v>236</v>
      </c>
      <c r="B209" s="418">
        <v>17</v>
      </c>
      <c r="C209" s="248" t="s">
        <v>390</v>
      </c>
      <c r="D209" s="658">
        <v>22</v>
      </c>
      <c r="E209" s="281" t="s">
        <v>27</v>
      </c>
      <c r="F209" s="619"/>
      <c r="G209" s="698">
        <f t="shared" si="9"/>
        <v>0</v>
      </c>
    </row>
    <row r="210" spans="1:7" ht="13.5" thickTop="1" thickBot="1">
      <c r="A210" s="268"/>
      <c r="B210" s="200"/>
      <c r="C210" s="274" t="s">
        <v>138</v>
      </c>
      <c r="D210" s="655"/>
      <c r="E210" s="275"/>
      <c r="F210" s="489"/>
      <c r="G210" s="694">
        <f>SUM(G193:G209)</f>
        <v>0</v>
      </c>
    </row>
  </sheetData>
  <sheetProtection selectLockedCells="1"/>
  <protectedRanges>
    <protectedRange sqref="F102 F177 F132 F153 F109 F53:F98 F116:F127 F129:F130 F163 F199:F203 F205:F274 F185:F190" name="Obseg1"/>
  </protectedRanges>
  <mergeCells count="10">
    <mergeCell ref="A164:A165"/>
    <mergeCell ref="A166:A167"/>
    <mergeCell ref="B170:B171"/>
    <mergeCell ref="A170:A171"/>
    <mergeCell ref="B103:B105"/>
    <mergeCell ref="A103:A105"/>
    <mergeCell ref="A106:A108"/>
    <mergeCell ref="B106:B108"/>
    <mergeCell ref="B164:B165"/>
    <mergeCell ref="B166:B167"/>
  </mergeCells>
  <pageMargins left="0.94488188976377963" right="0.74803149606299213" top="0.98425196850393704" bottom="0.98425196850393704" header="0.51181102362204722" footer="0.51181102362204722"/>
  <pageSetup paperSize="9" firstPageNumber="0" fitToHeight="0" orientation="portrait" horizontalDpi="300" verticalDpi="300" r:id="rId1"/>
  <headerFooter alignWithMargins="0">
    <oddFooter>&amp;C&amp;"Arial,Navadno"&amp;10 1.GRADBENA DELA&amp;R&amp;"Arial,Navadno"&amp;10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92D050"/>
    <pageSetUpPr fitToPage="1"/>
  </sheetPr>
  <dimension ref="A1:IV79"/>
  <sheetViews>
    <sheetView zoomScale="85" zoomScaleNormal="85" zoomScaleSheetLayoutView="115" workbookViewId="0">
      <selection activeCell="F38" sqref="F38:F48"/>
    </sheetView>
  </sheetViews>
  <sheetFormatPr defaultColWidth="8.5" defaultRowHeight="12"/>
  <cols>
    <col min="1" max="1" width="4.625" style="140" customWidth="1"/>
    <col min="2" max="2" width="3.5" style="67" customWidth="1"/>
    <col min="3" max="3" width="35.625" style="141" customWidth="1"/>
    <col min="4" max="4" width="9.375" style="138" bestFit="1" customWidth="1"/>
    <col min="5" max="5" width="7" style="285" customWidth="1"/>
    <col min="6" max="6" width="9.75" style="82" customWidth="1"/>
    <col min="7" max="7" width="13" style="710" customWidth="1"/>
    <col min="8" max="8" width="8.5" style="285"/>
    <col min="9" max="9" width="9.875" style="285" bestFit="1" customWidth="1"/>
    <col min="10" max="16384" width="8.5" style="285"/>
  </cols>
  <sheetData>
    <row r="1" spans="1:7" ht="12.75" thickBot="1">
      <c r="A1" s="124"/>
      <c r="B1" s="178"/>
      <c r="C1" s="125"/>
      <c r="D1" s="126"/>
      <c r="E1" s="176"/>
      <c r="F1" s="142"/>
      <c r="G1" s="700"/>
    </row>
    <row r="2" spans="1:7">
      <c r="A2" s="222"/>
      <c r="B2" s="223"/>
      <c r="C2" s="224" t="s">
        <v>247</v>
      </c>
      <c r="D2" s="225"/>
      <c r="E2" s="226"/>
      <c r="F2" s="227"/>
      <c r="G2" s="701"/>
    </row>
    <row r="3" spans="1:7" ht="12.75" thickBot="1">
      <c r="A3" s="220"/>
      <c r="B3" s="229" t="s">
        <v>58</v>
      </c>
      <c r="C3" s="230" t="s">
        <v>92</v>
      </c>
      <c r="D3" s="231"/>
      <c r="E3" s="232"/>
      <c r="F3" s="233"/>
      <c r="G3" s="702"/>
    </row>
    <row r="4" spans="1:7" ht="12.75" thickBot="1">
      <c r="A4" s="124"/>
      <c r="B4" s="178"/>
      <c r="C4" s="125"/>
      <c r="D4" s="126"/>
      <c r="E4" s="176"/>
      <c r="F4" s="142"/>
      <c r="G4" s="700"/>
    </row>
    <row r="5" spans="1:7" s="462" customFormat="1" ht="24.75" thickBot="1">
      <c r="A5" s="173"/>
      <c r="B5" s="571" t="s">
        <v>142</v>
      </c>
      <c r="C5" s="572" t="s">
        <v>19</v>
      </c>
      <c r="D5" s="573"/>
      <c r="E5" s="573"/>
      <c r="F5" s="574"/>
      <c r="G5" s="667" t="s">
        <v>39</v>
      </c>
    </row>
    <row r="6" spans="1:7" s="264" customFormat="1" ht="24">
      <c r="A6" s="169"/>
      <c r="B6" s="597">
        <v>2</v>
      </c>
      <c r="C6" s="598" t="s">
        <v>92</v>
      </c>
      <c r="D6" s="599"/>
      <c r="E6" s="600"/>
      <c r="F6" s="601"/>
      <c r="G6" s="703">
        <f>G78</f>
        <v>0</v>
      </c>
    </row>
    <row r="7" spans="1:7" s="264" customFormat="1" ht="12.75" thickBot="1">
      <c r="A7" s="272"/>
      <c r="B7" s="596"/>
      <c r="C7" s="592"/>
      <c r="D7" s="593"/>
      <c r="E7" s="594"/>
      <c r="F7" s="595"/>
      <c r="G7" s="704"/>
    </row>
    <row r="8" spans="1:7" s="264" customFormat="1" ht="25.5" thickTop="1" thickBot="1">
      <c r="A8" s="272"/>
      <c r="B8" s="602"/>
      <c r="C8" s="603" t="s">
        <v>141</v>
      </c>
      <c r="D8" s="604"/>
      <c r="E8" s="605"/>
      <c r="F8" s="606"/>
      <c r="G8" s="705">
        <f>G6</f>
        <v>0</v>
      </c>
    </row>
    <row r="9" spans="1:7" s="286" customFormat="1" ht="16.5" customHeight="1">
      <c r="A9" s="197"/>
      <c r="B9" s="69"/>
      <c r="C9" s="127"/>
      <c r="D9" s="114"/>
      <c r="E9" s="198"/>
      <c r="F9" s="143"/>
      <c r="G9" s="143"/>
    </row>
    <row r="10" spans="1:7" s="286" customFormat="1" ht="15.75" customHeight="1">
      <c r="A10" s="203"/>
      <c r="B10" s="191"/>
      <c r="C10" s="204"/>
      <c r="D10" s="205"/>
      <c r="E10" s="206"/>
      <c r="F10" s="207"/>
      <c r="G10" s="207"/>
    </row>
    <row r="11" spans="1:7" ht="72">
      <c r="B11" s="178"/>
      <c r="C11" s="202" t="s">
        <v>80</v>
      </c>
      <c r="D11" s="126"/>
      <c r="E11" s="176"/>
      <c r="F11" s="142"/>
      <c r="G11" s="700"/>
    </row>
    <row r="12" spans="1:7" ht="12.75" thickBot="1">
      <c r="B12" s="178"/>
      <c r="C12" s="208"/>
      <c r="D12" s="126"/>
      <c r="E12" s="176"/>
      <c r="F12" s="142"/>
      <c r="G12" s="700"/>
    </row>
    <row r="13" spans="1:7" s="462" customFormat="1" ht="36" customHeight="1" thickBot="1">
      <c r="A13" s="183" t="s">
        <v>37</v>
      </c>
      <c r="B13" s="186" t="s">
        <v>38</v>
      </c>
      <c r="C13" s="181" t="s">
        <v>19</v>
      </c>
      <c r="D13" s="187" t="s">
        <v>20</v>
      </c>
      <c r="E13" s="182" t="s">
        <v>21</v>
      </c>
      <c r="F13" s="209" t="s">
        <v>22</v>
      </c>
      <c r="G13" s="706" t="s">
        <v>39</v>
      </c>
    </row>
    <row r="14" spans="1:7" s="497" customFormat="1" ht="24.75" thickBot="1">
      <c r="A14" s="257"/>
      <c r="B14" s="256" t="s">
        <v>58</v>
      </c>
      <c r="C14" s="557" t="s">
        <v>92</v>
      </c>
      <c r="D14" s="558"/>
      <c r="E14" s="559"/>
      <c r="F14" s="560"/>
      <c r="G14" s="707"/>
    </row>
    <row r="15" spans="1:7" s="497" customFormat="1">
      <c r="A15" s="804" t="s">
        <v>58</v>
      </c>
      <c r="B15" s="806" t="s">
        <v>40</v>
      </c>
      <c r="C15" s="155" t="s">
        <v>91</v>
      </c>
      <c r="D15" s="776">
        <v>1</v>
      </c>
      <c r="E15" s="808" t="s">
        <v>36</v>
      </c>
      <c r="F15" s="772"/>
      <c r="G15" s="774">
        <f>D15*F15</f>
        <v>0</v>
      </c>
    </row>
    <row r="16" spans="1:7" s="497" customFormat="1" ht="36">
      <c r="A16" s="805"/>
      <c r="B16" s="807"/>
      <c r="C16" s="290" t="s">
        <v>246</v>
      </c>
      <c r="D16" s="777"/>
      <c r="E16" s="777"/>
      <c r="F16" s="773"/>
      <c r="G16" s="775"/>
    </row>
    <row r="17" spans="1:254" ht="15.6" customHeight="1">
      <c r="A17" s="821" t="s">
        <v>58</v>
      </c>
      <c r="B17" s="830">
        <v>2</v>
      </c>
      <c r="C17" s="131" t="s">
        <v>94</v>
      </c>
      <c r="D17" s="794">
        <v>1</v>
      </c>
      <c r="E17" s="796" t="s">
        <v>36</v>
      </c>
      <c r="F17" s="792"/>
      <c r="G17" s="782">
        <f>D17*F17</f>
        <v>0</v>
      </c>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8"/>
      <c r="CA17" s="498"/>
      <c r="CB17" s="498"/>
      <c r="CC17" s="498"/>
      <c r="CD17" s="498"/>
      <c r="CE17" s="498"/>
      <c r="CF17" s="498"/>
      <c r="CG17" s="498"/>
      <c r="CH17" s="498"/>
      <c r="CI17" s="498"/>
      <c r="CJ17" s="498"/>
      <c r="CK17" s="498"/>
      <c r="CL17" s="498"/>
      <c r="CM17" s="498"/>
      <c r="CN17" s="498"/>
      <c r="CO17" s="498"/>
      <c r="CP17" s="498"/>
      <c r="CQ17" s="498"/>
      <c r="CR17" s="498"/>
      <c r="CS17" s="498"/>
      <c r="CT17" s="498"/>
      <c r="CU17" s="498"/>
      <c r="CV17" s="498"/>
      <c r="CW17" s="498"/>
      <c r="CX17" s="498"/>
      <c r="CY17" s="498"/>
      <c r="CZ17" s="498"/>
      <c r="DA17" s="498"/>
      <c r="DB17" s="498"/>
      <c r="DC17" s="498"/>
      <c r="DD17" s="498"/>
      <c r="DE17" s="498"/>
      <c r="DF17" s="498"/>
      <c r="DG17" s="498"/>
      <c r="DH17" s="498"/>
      <c r="DI17" s="498"/>
      <c r="DJ17" s="498"/>
      <c r="DK17" s="498"/>
      <c r="DL17" s="498"/>
      <c r="DM17" s="498"/>
      <c r="DN17" s="498"/>
      <c r="DO17" s="498"/>
      <c r="DP17" s="498"/>
      <c r="DQ17" s="498"/>
      <c r="DR17" s="498"/>
      <c r="DS17" s="498"/>
      <c r="DT17" s="498"/>
      <c r="DU17" s="498"/>
      <c r="DV17" s="498"/>
      <c r="DW17" s="498"/>
      <c r="DX17" s="498"/>
      <c r="DY17" s="498"/>
      <c r="DZ17" s="498"/>
      <c r="EA17" s="498"/>
      <c r="EB17" s="498"/>
      <c r="EC17" s="498"/>
      <c r="ED17" s="498"/>
      <c r="EE17" s="498"/>
      <c r="EF17" s="498"/>
      <c r="EG17" s="498"/>
      <c r="EH17" s="498"/>
      <c r="EI17" s="498"/>
      <c r="EJ17" s="498"/>
      <c r="EK17" s="498"/>
      <c r="EL17" s="498"/>
      <c r="EM17" s="498"/>
      <c r="EN17" s="498"/>
      <c r="EO17" s="498"/>
      <c r="EP17" s="498"/>
      <c r="EQ17" s="498"/>
      <c r="ER17" s="498"/>
      <c r="ES17" s="498"/>
      <c r="ET17" s="498"/>
      <c r="EU17" s="498"/>
      <c r="EV17" s="498"/>
      <c r="EW17" s="498"/>
      <c r="EX17" s="498"/>
      <c r="EY17" s="498"/>
      <c r="EZ17" s="498"/>
      <c r="FA17" s="498"/>
      <c r="FB17" s="498"/>
      <c r="FC17" s="498"/>
      <c r="FD17" s="498"/>
      <c r="FE17" s="498"/>
      <c r="FF17" s="498"/>
      <c r="FG17" s="498"/>
      <c r="FH17" s="498"/>
      <c r="FI17" s="498"/>
      <c r="FJ17" s="498"/>
      <c r="FK17" s="498"/>
      <c r="FL17" s="498"/>
      <c r="FM17" s="498"/>
      <c r="FN17" s="498"/>
      <c r="FO17" s="498"/>
      <c r="FP17" s="498"/>
      <c r="FQ17" s="498"/>
      <c r="FR17" s="498"/>
      <c r="FS17" s="498"/>
      <c r="FT17" s="498"/>
      <c r="FU17" s="498"/>
      <c r="FV17" s="498"/>
      <c r="FW17" s="498"/>
      <c r="FX17" s="498"/>
      <c r="FY17" s="498"/>
      <c r="FZ17" s="498"/>
      <c r="GA17" s="498"/>
      <c r="GB17" s="498"/>
      <c r="GC17" s="498"/>
      <c r="GD17" s="498"/>
      <c r="GE17" s="498"/>
      <c r="GF17" s="498"/>
      <c r="GG17" s="498"/>
      <c r="GH17" s="498"/>
      <c r="GI17" s="498"/>
      <c r="GJ17" s="498"/>
      <c r="GK17" s="498"/>
      <c r="GL17" s="498"/>
      <c r="GM17" s="498"/>
      <c r="GN17" s="498"/>
      <c r="GO17" s="498"/>
      <c r="GP17" s="498"/>
      <c r="GQ17" s="498"/>
      <c r="GR17" s="498"/>
      <c r="GS17" s="498"/>
      <c r="GT17" s="498"/>
      <c r="GU17" s="498"/>
      <c r="GV17" s="498"/>
      <c r="GW17" s="498"/>
      <c r="GX17" s="498"/>
      <c r="GY17" s="498"/>
      <c r="GZ17" s="498"/>
      <c r="HA17" s="498"/>
      <c r="HB17" s="498"/>
      <c r="HC17" s="498"/>
      <c r="HD17" s="498"/>
      <c r="HE17" s="498"/>
      <c r="HF17" s="498"/>
      <c r="HG17" s="498"/>
      <c r="HH17" s="498"/>
      <c r="HI17" s="498"/>
      <c r="HJ17" s="498"/>
      <c r="HK17" s="498"/>
      <c r="HL17" s="498"/>
      <c r="HM17" s="498"/>
      <c r="HN17" s="498"/>
      <c r="HO17" s="498"/>
      <c r="HP17" s="498"/>
      <c r="HQ17" s="498"/>
      <c r="HR17" s="498"/>
      <c r="HS17" s="498"/>
      <c r="HT17" s="498"/>
      <c r="HU17" s="498"/>
      <c r="HV17" s="498"/>
      <c r="HW17" s="498"/>
      <c r="HX17" s="498"/>
      <c r="HY17" s="498"/>
      <c r="HZ17" s="498"/>
      <c r="IA17" s="498"/>
      <c r="IB17" s="498"/>
      <c r="IC17" s="498"/>
      <c r="ID17" s="498"/>
      <c r="IE17" s="498"/>
      <c r="IF17" s="498"/>
      <c r="IG17" s="498"/>
      <c r="IH17" s="498"/>
      <c r="II17" s="498"/>
      <c r="IJ17" s="498"/>
      <c r="IK17" s="498"/>
      <c r="IL17" s="498"/>
      <c r="IM17" s="498"/>
      <c r="IN17" s="498"/>
      <c r="IO17" s="498"/>
      <c r="IP17" s="498"/>
      <c r="IQ17" s="498"/>
      <c r="IR17" s="498"/>
      <c r="IS17" s="498"/>
      <c r="IT17" s="498"/>
    </row>
    <row r="18" spans="1:254" ht="53.25" customHeight="1">
      <c r="A18" s="822"/>
      <c r="B18" s="825"/>
      <c r="C18" s="129" t="s">
        <v>93</v>
      </c>
      <c r="D18" s="795"/>
      <c r="E18" s="797"/>
      <c r="F18" s="793"/>
      <c r="G18" s="783"/>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98"/>
      <c r="BS18" s="498"/>
      <c r="BT18" s="498"/>
      <c r="BU18" s="498"/>
      <c r="BV18" s="498"/>
      <c r="BW18" s="498"/>
      <c r="BX18" s="498"/>
      <c r="BY18" s="498"/>
      <c r="BZ18" s="498"/>
      <c r="CA18" s="498"/>
      <c r="CB18" s="498"/>
      <c r="CC18" s="498"/>
      <c r="CD18" s="498"/>
      <c r="CE18" s="498"/>
      <c r="CF18" s="498"/>
      <c r="CG18" s="498"/>
      <c r="CH18" s="498"/>
      <c r="CI18" s="498"/>
      <c r="CJ18" s="498"/>
      <c r="CK18" s="498"/>
      <c r="CL18" s="498"/>
      <c r="CM18" s="498"/>
      <c r="CN18" s="498"/>
      <c r="CO18" s="498"/>
      <c r="CP18" s="498"/>
      <c r="CQ18" s="498"/>
      <c r="CR18" s="498"/>
      <c r="CS18" s="498"/>
      <c r="CT18" s="498"/>
      <c r="CU18" s="498"/>
      <c r="CV18" s="498"/>
      <c r="CW18" s="498"/>
      <c r="CX18" s="498"/>
      <c r="CY18" s="498"/>
      <c r="CZ18" s="498"/>
      <c r="DA18" s="498"/>
      <c r="DB18" s="498"/>
      <c r="DC18" s="498"/>
      <c r="DD18" s="498"/>
      <c r="DE18" s="498"/>
      <c r="DF18" s="498"/>
      <c r="DG18" s="498"/>
      <c r="DH18" s="498"/>
      <c r="DI18" s="498"/>
      <c r="DJ18" s="498"/>
      <c r="DK18" s="498"/>
      <c r="DL18" s="498"/>
      <c r="DM18" s="498"/>
      <c r="DN18" s="498"/>
      <c r="DO18" s="498"/>
      <c r="DP18" s="498"/>
      <c r="DQ18" s="498"/>
      <c r="DR18" s="498"/>
      <c r="DS18" s="498"/>
      <c r="DT18" s="498"/>
      <c r="DU18" s="498"/>
      <c r="DV18" s="498"/>
      <c r="DW18" s="498"/>
      <c r="DX18" s="498"/>
      <c r="DY18" s="498"/>
      <c r="DZ18" s="498"/>
      <c r="EA18" s="498"/>
      <c r="EB18" s="498"/>
      <c r="EC18" s="498"/>
      <c r="ED18" s="498"/>
      <c r="EE18" s="498"/>
      <c r="EF18" s="498"/>
      <c r="EG18" s="498"/>
      <c r="EH18" s="498"/>
      <c r="EI18" s="498"/>
      <c r="EJ18" s="498"/>
      <c r="EK18" s="498"/>
      <c r="EL18" s="498"/>
      <c r="EM18" s="498"/>
      <c r="EN18" s="498"/>
      <c r="EO18" s="498"/>
      <c r="EP18" s="498"/>
      <c r="EQ18" s="498"/>
      <c r="ER18" s="498"/>
      <c r="ES18" s="498"/>
      <c r="ET18" s="498"/>
      <c r="EU18" s="498"/>
      <c r="EV18" s="498"/>
      <c r="EW18" s="498"/>
      <c r="EX18" s="498"/>
      <c r="EY18" s="498"/>
      <c r="EZ18" s="498"/>
      <c r="FA18" s="498"/>
      <c r="FB18" s="498"/>
      <c r="FC18" s="498"/>
      <c r="FD18" s="498"/>
      <c r="FE18" s="498"/>
      <c r="FF18" s="498"/>
      <c r="FG18" s="498"/>
      <c r="FH18" s="498"/>
      <c r="FI18" s="498"/>
      <c r="FJ18" s="498"/>
      <c r="FK18" s="498"/>
      <c r="FL18" s="498"/>
      <c r="FM18" s="498"/>
      <c r="FN18" s="498"/>
      <c r="FO18" s="498"/>
      <c r="FP18" s="498"/>
      <c r="FQ18" s="498"/>
      <c r="FR18" s="498"/>
      <c r="FS18" s="498"/>
      <c r="FT18" s="498"/>
      <c r="FU18" s="498"/>
      <c r="FV18" s="498"/>
      <c r="FW18" s="498"/>
      <c r="FX18" s="498"/>
      <c r="FY18" s="498"/>
      <c r="FZ18" s="498"/>
      <c r="GA18" s="498"/>
      <c r="GB18" s="498"/>
      <c r="GC18" s="498"/>
      <c r="GD18" s="498"/>
      <c r="GE18" s="498"/>
      <c r="GF18" s="498"/>
      <c r="GG18" s="498"/>
      <c r="GH18" s="498"/>
      <c r="GI18" s="498"/>
      <c r="GJ18" s="498"/>
      <c r="GK18" s="498"/>
      <c r="GL18" s="498"/>
      <c r="GM18" s="498"/>
      <c r="GN18" s="498"/>
      <c r="GO18" s="498"/>
      <c r="GP18" s="498"/>
      <c r="GQ18" s="498"/>
      <c r="GR18" s="498"/>
      <c r="GS18" s="498"/>
      <c r="GT18" s="498"/>
      <c r="GU18" s="498"/>
      <c r="GV18" s="498"/>
      <c r="GW18" s="498"/>
      <c r="GX18" s="498"/>
      <c r="GY18" s="498"/>
      <c r="GZ18" s="498"/>
      <c r="HA18" s="498"/>
      <c r="HB18" s="498"/>
      <c r="HC18" s="498"/>
      <c r="HD18" s="498"/>
      <c r="HE18" s="498"/>
      <c r="HF18" s="498"/>
      <c r="HG18" s="498"/>
      <c r="HH18" s="498"/>
      <c r="HI18" s="498"/>
      <c r="HJ18" s="498"/>
      <c r="HK18" s="498"/>
      <c r="HL18" s="498"/>
      <c r="HM18" s="498"/>
      <c r="HN18" s="498"/>
      <c r="HO18" s="498"/>
      <c r="HP18" s="498"/>
      <c r="HQ18" s="498"/>
      <c r="HR18" s="498"/>
      <c r="HS18" s="498"/>
      <c r="HT18" s="498"/>
      <c r="HU18" s="498"/>
      <c r="HV18" s="498"/>
      <c r="HW18" s="498"/>
      <c r="HX18" s="498"/>
      <c r="HY18" s="498"/>
      <c r="HZ18" s="498"/>
      <c r="IA18" s="498"/>
      <c r="IB18" s="498"/>
      <c r="IC18" s="498"/>
      <c r="ID18" s="498"/>
      <c r="IE18" s="498"/>
      <c r="IF18" s="498"/>
      <c r="IG18" s="498"/>
      <c r="IH18" s="498"/>
      <c r="II18" s="498"/>
      <c r="IJ18" s="498"/>
      <c r="IK18" s="498"/>
      <c r="IL18" s="498"/>
      <c r="IM18" s="498"/>
      <c r="IN18" s="498"/>
      <c r="IO18" s="498"/>
      <c r="IP18" s="498"/>
      <c r="IQ18" s="498"/>
      <c r="IR18" s="498"/>
      <c r="IS18" s="498"/>
      <c r="IT18" s="498"/>
    </row>
    <row r="19" spans="1:254" ht="228.75" customHeight="1">
      <c r="A19" s="822"/>
      <c r="B19" s="825"/>
      <c r="C19" s="129" t="s">
        <v>420</v>
      </c>
      <c r="D19" s="795"/>
      <c r="E19" s="797"/>
      <c r="F19" s="793"/>
      <c r="G19" s="783"/>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c r="BR19" s="498"/>
      <c r="BS19" s="498"/>
      <c r="BT19" s="498"/>
      <c r="BU19" s="498"/>
      <c r="BV19" s="498"/>
      <c r="BW19" s="498"/>
      <c r="BX19" s="498"/>
      <c r="BY19" s="498"/>
      <c r="BZ19" s="498"/>
      <c r="CA19" s="498"/>
      <c r="CB19" s="498"/>
      <c r="CC19" s="498"/>
      <c r="CD19" s="498"/>
      <c r="CE19" s="498"/>
      <c r="CF19" s="498"/>
      <c r="CG19" s="498"/>
      <c r="CH19" s="498"/>
      <c r="CI19" s="498"/>
      <c r="CJ19" s="498"/>
      <c r="CK19" s="498"/>
      <c r="CL19" s="498"/>
      <c r="CM19" s="498"/>
      <c r="CN19" s="498"/>
      <c r="CO19" s="498"/>
      <c r="CP19" s="498"/>
      <c r="CQ19" s="498"/>
      <c r="CR19" s="498"/>
      <c r="CS19" s="498"/>
      <c r="CT19" s="498"/>
      <c r="CU19" s="498"/>
      <c r="CV19" s="498"/>
      <c r="CW19" s="498"/>
      <c r="CX19" s="498"/>
      <c r="CY19" s="498"/>
      <c r="CZ19" s="498"/>
      <c r="DA19" s="498"/>
      <c r="DB19" s="498"/>
      <c r="DC19" s="498"/>
      <c r="DD19" s="498"/>
      <c r="DE19" s="498"/>
      <c r="DF19" s="498"/>
      <c r="DG19" s="498"/>
      <c r="DH19" s="498"/>
      <c r="DI19" s="498"/>
      <c r="DJ19" s="498"/>
      <c r="DK19" s="498"/>
      <c r="DL19" s="498"/>
      <c r="DM19" s="498"/>
      <c r="DN19" s="498"/>
      <c r="DO19" s="498"/>
      <c r="DP19" s="498"/>
      <c r="DQ19" s="498"/>
      <c r="DR19" s="498"/>
      <c r="DS19" s="498"/>
      <c r="DT19" s="498"/>
      <c r="DU19" s="498"/>
      <c r="DV19" s="498"/>
      <c r="DW19" s="498"/>
      <c r="DX19" s="498"/>
      <c r="DY19" s="498"/>
      <c r="DZ19" s="498"/>
      <c r="EA19" s="498"/>
      <c r="EB19" s="498"/>
      <c r="EC19" s="498"/>
      <c r="ED19" s="498"/>
      <c r="EE19" s="498"/>
      <c r="EF19" s="498"/>
      <c r="EG19" s="498"/>
      <c r="EH19" s="498"/>
      <c r="EI19" s="498"/>
      <c r="EJ19" s="498"/>
      <c r="EK19" s="498"/>
      <c r="EL19" s="498"/>
      <c r="EM19" s="498"/>
      <c r="EN19" s="498"/>
      <c r="EO19" s="498"/>
      <c r="EP19" s="498"/>
      <c r="EQ19" s="498"/>
      <c r="ER19" s="498"/>
      <c r="ES19" s="498"/>
      <c r="ET19" s="498"/>
      <c r="EU19" s="498"/>
      <c r="EV19" s="498"/>
      <c r="EW19" s="498"/>
      <c r="EX19" s="498"/>
      <c r="EY19" s="498"/>
      <c r="EZ19" s="498"/>
      <c r="FA19" s="498"/>
      <c r="FB19" s="498"/>
      <c r="FC19" s="498"/>
      <c r="FD19" s="498"/>
      <c r="FE19" s="498"/>
      <c r="FF19" s="498"/>
      <c r="FG19" s="498"/>
      <c r="FH19" s="498"/>
      <c r="FI19" s="498"/>
      <c r="FJ19" s="498"/>
      <c r="FK19" s="498"/>
      <c r="FL19" s="498"/>
      <c r="FM19" s="498"/>
      <c r="FN19" s="498"/>
      <c r="FO19" s="498"/>
      <c r="FP19" s="498"/>
      <c r="FQ19" s="498"/>
      <c r="FR19" s="498"/>
      <c r="FS19" s="498"/>
      <c r="FT19" s="498"/>
      <c r="FU19" s="498"/>
      <c r="FV19" s="498"/>
      <c r="FW19" s="498"/>
      <c r="FX19" s="498"/>
      <c r="FY19" s="498"/>
      <c r="FZ19" s="498"/>
      <c r="GA19" s="498"/>
      <c r="GB19" s="498"/>
      <c r="GC19" s="498"/>
      <c r="GD19" s="498"/>
      <c r="GE19" s="498"/>
      <c r="GF19" s="498"/>
      <c r="GG19" s="498"/>
      <c r="GH19" s="498"/>
      <c r="GI19" s="498"/>
      <c r="GJ19" s="498"/>
      <c r="GK19" s="498"/>
      <c r="GL19" s="498"/>
      <c r="GM19" s="498"/>
      <c r="GN19" s="498"/>
      <c r="GO19" s="498"/>
      <c r="GP19" s="498"/>
      <c r="GQ19" s="498"/>
      <c r="GR19" s="498"/>
      <c r="GS19" s="498"/>
      <c r="GT19" s="498"/>
      <c r="GU19" s="498"/>
      <c r="GV19" s="498"/>
      <c r="GW19" s="498"/>
      <c r="GX19" s="498"/>
      <c r="GY19" s="498"/>
      <c r="GZ19" s="498"/>
      <c r="HA19" s="498"/>
      <c r="HB19" s="498"/>
      <c r="HC19" s="498"/>
      <c r="HD19" s="498"/>
      <c r="HE19" s="498"/>
      <c r="HF19" s="498"/>
      <c r="HG19" s="498"/>
      <c r="HH19" s="498"/>
      <c r="HI19" s="498"/>
      <c r="HJ19" s="498"/>
      <c r="HK19" s="498"/>
      <c r="HL19" s="498"/>
      <c r="HM19" s="498"/>
      <c r="HN19" s="498"/>
      <c r="HO19" s="498"/>
      <c r="HP19" s="498"/>
      <c r="HQ19" s="498"/>
      <c r="HR19" s="498"/>
      <c r="HS19" s="498"/>
      <c r="HT19" s="498"/>
      <c r="HU19" s="498"/>
      <c r="HV19" s="498"/>
      <c r="HW19" s="498"/>
      <c r="HX19" s="498"/>
      <c r="HY19" s="498"/>
      <c r="HZ19" s="498"/>
      <c r="IA19" s="498"/>
      <c r="IB19" s="498"/>
      <c r="IC19" s="498"/>
      <c r="ID19" s="498"/>
      <c r="IE19" s="498"/>
      <c r="IF19" s="498"/>
      <c r="IG19" s="498"/>
      <c r="IH19" s="498"/>
      <c r="II19" s="498"/>
      <c r="IJ19" s="498"/>
      <c r="IK19" s="498"/>
      <c r="IL19" s="498"/>
      <c r="IM19" s="498"/>
      <c r="IN19" s="498"/>
      <c r="IO19" s="498"/>
      <c r="IP19" s="498"/>
      <c r="IQ19" s="498"/>
      <c r="IR19" s="498"/>
      <c r="IS19" s="498"/>
      <c r="IT19" s="498"/>
    </row>
    <row r="20" spans="1:254" ht="60">
      <c r="A20" s="822"/>
      <c r="B20" s="825"/>
      <c r="C20" s="132" t="s">
        <v>424</v>
      </c>
      <c r="D20" s="795"/>
      <c r="E20" s="797"/>
      <c r="F20" s="793"/>
      <c r="G20" s="783"/>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498"/>
      <c r="BS20" s="498"/>
      <c r="BT20" s="498"/>
      <c r="BU20" s="498"/>
      <c r="BV20" s="498"/>
      <c r="BW20" s="498"/>
      <c r="BX20" s="498"/>
      <c r="BY20" s="498"/>
      <c r="BZ20" s="498"/>
      <c r="CA20" s="498"/>
      <c r="CB20" s="498"/>
      <c r="CC20" s="498"/>
      <c r="CD20" s="498"/>
      <c r="CE20" s="498"/>
      <c r="CF20" s="498"/>
      <c r="CG20" s="498"/>
      <c r="CH20" s="498"/>
      <c r="CI20" s="498"/>
      <c r="CJ20" s="498"/>
      <c r="CK20" s="498"/>
      <c r="CL20" s="498"/>
      <c r="CM20" s="498"/>
      <c r="CN20" s="498"/>
      <c r="CO20" s="498"/>
      <c r="CP20" s="498"/>
      <c r="CQ20" s="498"/>
      <c r="CR20" s="498"/>
      <c r="CS20" s="498"/>
      <c r="CT20" s="498"/>
      <c r="CU20" s="498"/>
      <c r="CV20" s="498"/>
      <c r="CW20" s="498"/>
      <c r="CX20" s="498"/>
      <c r="CY20" s="498"/>
      <c r="CZ20" s="498"/>
      <c r="DA20" s="498"/>
      <c r="DB20" s="498"/>
      <c r="DC20" s="498"/>
      <c r="DD20" s="498"/>
      <c r="DE20" s="498"/>
      <c r="DF20" s="498"/>
      <c r="DG20" s="498"/>
      <c r="DH20" s="498"/>
      <c r="DI20" s="498"/>
      <c r="DJ20" s="498"/>
      <c r="DK20" s="498"/>
      <c r="DL20" s="498"/>
      <c r="DM20" s="498"/>
      <c r="DN20" s="498"/>
      <c r="DO20" s="498"/>
      <c r="DP20" s="498"/>
      <c r="DQ20" s="498"/>
      <c r="DR20" s="498"/>
      <c r="DS20" s="498"/>
      <c r="DT20" s="498"/>
      <c r="DU20" s="498"/>
      <c r="DV20" s="498"/>
      <c r="DW20" s="498"/>
      <c r="DX20" s="498"/>
      <c r="DY20" s="498"/>
      <c r="DZ20" s="498"/>
      <c r="EA20" s="498"/>
      <c r="EB20" s="498"/>
      <c r="EC20" s="498"/>
      <c r="ED20" s="498"/>
      <c r="EE20" s="498"/>
      <c r="EF20" s="498"/>
      <c r="EG20" s="498"/>
      <c r="EH20" s="498"/>
      <c r="EI20" s="498"/>
      <c r="EJ20" s="498"/>
      <c r="EK20" s="498"/>
      <c r="EL20" s="498"/>
      <c r="EM20" s="498"/>
      <c r="EN20" s="498"/>
      <c r="EO20" s="498"/>
      <c r="EP20" s="498"/>
      <c r="EQ20" s="498"/>
      <c r="ER20" s="498"/>
      <c r="ES20" s="498"/>
      <c r="ET20" s="498"/>
      <c r="EU20" s="498"/>
      <c r="EV20" s="498"/>
      <c r="EW20" s="498"/>
      <c r="EX20" s="498"/>
      <c r="EY20" s="498"/>
      <c r="EZ20" s="498"/>
      <c r="FA20" s="498"/>
      <c r="FB20" s="498"/>
      <c r="FC20" s="498"/>
      <c r="FD20" s="498"/>
      <c r="FE20" s="498"/>
      <c r="FF20" s="498"/>
      <c r="FG20" s="498"/>
      <c r="FH20" s="498"/>
      <c r="FI20" s="498"/>
      <c r="FJ20" s="498"/>
      <c r="FK20" s="498"/>
      <c r="FL20" s="498"/>
      <c r="FM20" s="498"/>
      <c r="FN20" s="498"/>
      <c r="FO20" s="498"/>
      <c r="FP20" s="498"/>
      <c r="FQ20" s="498"/>
      <c r="FR20" s="498"/>
      <c r="FS20" s="498"/>
      <c r="FT20" s="498"/>
      <c r="FU20" s="498"/>
      <c r="FV20" s="498"/>
      <c r="FW20" s="498"/>
      <c r="FX20" s="498"/>
      <c r="FY20" s="498"/>
      <c r="FZ20" s="498"/>
      <c r="GA20" s="498"/>
      <c r="GB20" s="498"/>
      <c r="GC20" s="498"/>
      <c r="GD20" s="498"/>
      <c r="GE20" s="498"/>
      <c r="GF20" s="498"/>
      <c r="GG20" s="498"/>
      <c r="GH20" s="498"/>
      <c r="GI20" s="498"/>
      <c r="GJ20" s="498"/>
      <c r="GK20" s="498"/>
      <c r="GL20" s="498"/>
      <c r="GM20" s="498"/>
      <c r="GN20" s="498"/>
      <c r="GO20" s="498"/>
      <c r="GP20" s="498"/>
      <c r="GQ20" s="498"/>
      <c r="GR20" s="498"/>
      <c r="GS20" s="498"/>
      <c r="GT20" s="498"/>
      <c r="GU20" s="498"/>
      <c r="GV20" s="498"/>
      <c r="GW20" s="498"/>
      <c r="GX20" s="498"/>
      <c r="GY20" s="498"/>
      <c r="GZ20" s="498"/>
      <c r="HA20" s="498"/>
      <c r="HB20" s="498"/>
      <c r="HC20" s="498"/>
      <c r="HD20" s="498"/>
      <c r="HE20" s="498"/>
      <c r="HF20" s="498"/>
      <c r="HG20" s="498"/>
      <c r="HH20" s="498"/>
      <c r="HI20" s="498"/>
      <c r="HJ20" s="498"/>
      <c r="HK20" s="498"/>
      <c r="HL20" s="498"/>
      <c r="HM20" s="498"/>
      <c r="HN20" s="498"/>
      <c r="HO20" s="498"/>
      <c r="HP20" s="498"/>
      <c r="HQ20" s="498"/>
      <c r="HR20" s="498"/>
      <c r="HS20" s="498"/>
      <c r="HT20" s="498"/>
      <c r="HU20" s="498"/>
      <c r="HV20" s="498"/>
      <c r="HW20" s="498"/>
      <c r="HX20" s="498"/>
      <c r="HY20" s="498"/>
      <c r="HZ20" s="498"/>
      <c r="IA20" s="498"/>
      <c r="IB20" s="498"/>
      <c r="IC20" s="498"/>
      <c r="ID20" s="498"/>
      <c r="IE20" s="498"/>
      <c r="IF20" s="498"/>
      <c r="IG20" s="498"/>
      <c r="IH20" s="498"/>
      <c r="II20" s="498"/>
      <c r="IJ20" s="498"/>
      <c r="IK20" s="498"/>
      <c r="IL20" s="498"/>
      <c r="IM20" s="498"/>
      <c r="IN20" s="498"/>
      <c r="IO20" s="498"/>
      <c r="IP20" s="498"/>
      <c r="IQ20" s="498"/>
      <c r="IR20" s="498"/>
      <c r="IS20" s="498"/>
      <c r="IT20" s="498"/>
    </row>
    <row r="21" spans="1:254" ht="24">
      <c r="A21" s="822"/>
      <c r="B21" s="825"/>
      <c r="C21" s="132" t="s">
        <v>421</v>
      </c>
      <c r="D21" s="795"/>
      <c r="E21" s="797"/>
      <c r="F21" s="793"/>
      <c r="G21" s="783"/>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498"/>
      <c r="BM21" s="498"/>
      <c r="BN21" s="498"/>
      <c r="BO21" s="498"/>
      <c r="BP21" s="498"/>
      <c r="BQ21" s="498"/>
      <c r="BR21" s="498"/>
      <c r="BS21" s="498"/>
      <c r="BT21" s="498"/>
      <c r="BU21" s="498"/>
      <c r="BV21" s="498"/>
      <c r="BW21" s="498"/>
      <c r="BX21" s="498"/>
      <c r="BY21" s="498"/>
      <c r="BZ21" s="498"/>
      <c r="CA21" s="498"/>
      <c r="CB21" s="498"/>
      <c r="CC21" s="498"/>
      <c r="CD21" s="498"/>
      <c r="CE21" s="498"/>
      <c r="CF21" s="498"/>
      <c r="CG21" s="498"/>
      <c r="CH21" s="498"/>
      <c r="CI21" s="498"/>
      <c r="CJ21" s="498"/>
      <c r="CK21" s="498"/>
      <c r="CL21" s="498"/>
      <c r="CM21" s="498"/>
      <c r="CN21" s="498"/>
      <c r="CO21" s="498"/>
      <c r="CP21" s="498"/>
      <c r="CQ21" s="498"/>
      <c r="CR21" s="498"/>
      <c r="CS21" s="498"/>
      <c r="CT21" s="498"/>
      <c r="CU21" s="498"/>
      <c r="CV21" s="498"/>
      <c r="CW21" s="498"/>
      <c r="CX21" s="498"/>
      <c r="CY21" s="498"/>
      <c r="CZ21" s="498"/>
      <c r="DA21" s="498"/>
      <c r="DB21" s="498"/>
      <c r="DC21" s="498"/>
      <c r="DD21" s="498"/>
      <c r="DE21" s="498"/>
      <c r="DF21" s="498"/>
      <c r="DG21" s="498"/>
      <c r="DH21" s="498"/>
      <c r="DI21" s="498"/>
      <c r="DJ21" s="498"/>
      <c r="DK21" s="498"/>
      <c r="DL21" s="498"/>
      <c r="DM21" s="498"/>
      <c r="DN21" s="498"/>
      <c r="DO21" s="498"/>
      <c r="DP21" s="498"/>
      <c r="DQ21" s="498"/>
      <c r="DR21" s="498"/>
      <c r="DS21" s="498"/>
      <c r="DT21" s="498"/>
      <c r="DU21" s="498"/>
      <c r="DV21" s="498"/>
      <c r="DW21" s="498"/>
      <c r="DX21" s="498"/>
      <c r="DY21" s="498"/>
      <c r="DZ21" s="498"/>
      <c r="EA21" s="498"/>
      <c r="EB21" s="498"/>
      <c r="EC21" s="498"/>
      <c r="ED21" s="498"/>
      <c r="EE21" s="498"/>
      <c r="EF21" s="498"/>
      <c r="EG21" s="498"/>
      <c r="EH21" s="498"/>
      <c r="EI21" s="498"/>
      <c r="EJ21" s="498"/>
      <c r="EK21" s="498"/>
      <c r="EL21" s="498"/>
      <c r="EM21" s="498"/>
      <c r="EN21" s="498"/>
      <c r="EO21" s="498"/>
      <c r="EP21" s="498"/>
      <c r="EQ21" s="498"/>
      <c r="ER21" s="498"/>
      <c r="ES21" s="498"/>
      <c r="ET21" s="498"/>
      <c r="EU21" s="498"/>
      <c r="EV21" s="498"/>
      <c r="EW21" s="498"/>
      <c r="EX21" s="498"/>
      <c r="EY21" s="498"/>
      <c r="EZ21" s="498"/>
      <c r="FA21" s="498"/>
      <c r="FB21" s="498"/>
      <c r="FC21" s="498"/>
      <c r="FD21" s="498"/>
      <c r="FE21" s="498"/>
      <c r="FF21" s="498"/>
      <c r="FG21" s="498"/>
      <c r="FH21" s="498"/>
      <c r="FI21" s="498"/>
      <c r="FJ21" s="498"/>
      <c r="FK21" s="498"/>
      <c r="FL21" s="498"/>
      <c r="FM21" s="498"/>
      <c r="FN21" s="498"/>
      <c r="FO21" s="498"/>
      <c r="FP21" s="498"/>
      <c r="FQ21" s="498"/>
      <c r="FR21" s="498"/>
      <c r="FS21" s="498"/>
      <c r="FT21" s="498"/>
      <c r="FU21" s="498"/>
      <c r="FV21" s="498"/>
      <c r="FW21" s="498"/>
      <c r="FX21" s="498"/>
      <c r="FY21" s="498"/>
      <c r="FZ21" s="498"/>
      <c r="GA21" s="498"/>
      <c r="GB21" s="498"/>
      <c r="GC21" s="498"/>
      <c r="GD21" s="498"/>
      <c r="GE21" s="498"/>
      <c r="GF21" s="498"/>
      <c r="GG21" s="498"/>
      <c r="GH21" s="498"/>
      <c r="GI21" s="498"/>
      <c r="GJ21" s="498"/>
      <c r="GK21" s="498"/>
      <c r="GL21" s="498"/>
      <c r="GM21" s="498"/>
      <c r="GN21" s="498"/>
      <c r="GO21" s="498"/>
      <c r="GP21" s="498"/>
      <c r="GQ21" s="498"/>
      <c r="GR21" s="498"/>
      <c r="GS21" s="498"/>
      <c r="GT21" s="498"/>
      <c r="GU21" s="498"/>
      <c r="GV21" s="498"/>
      <c r="GW21" s="498"/>
      <c r="GX21" s="498"/>
      <c r="GY21" s="498"/>
      <c r="GZ21" s="498"/>
      <c r="HA21" s="498"/>
      <c r="HB21" s="498"/>
      <c r="HC21" s="498"/>
      <c r="HD21" s="498"/>
      <c r="HE21" s="498"/>
      <c r="HF21" s="498"/>
      <c r="HG21" s="498"/>
      <c r="HH21" s="498"/>
      <c r="HI21" s="498"/>
      <c r="HJ21" s="498"/>
      <c r="HK21" s="498"/>
      <c r="HL21" s="498"/>
      <c r="HM21" s="498"/>
      <c r="HN21" s="498"/>
      <c r="HO21" s="498"/>
      <c r="HP21" s="498"/>
      <c r="HQ21" s="498"/>
      <c r="HR21" s="498"/>
      <c r="HS21" s="498"/>
      <c r="HT21" s="498"/>
      <c r="HU21" s="498"/>
      <c r="HV21" s="498"/>
      <c r="HW21" s="498"/>
      <c r="HX21" s="498"/>
      <c r="HY21" s="498"/>
      <c r="HZ21" s="498"/>
      <c r="IA21" s="498"/>
      <c r="IB21" s="498"/>
      <c r="IC21" s="498"/>
      <c r="ID21" s="498"/>
      <c r="IE21" s="498"/>
      <c r="IF21" s="498"/>
      <c r="IG21" s="498"/>
      <c r="IH21" s="498"/>
      <c r="II21" s="498"/>
      <c r="IJ21" s="498"/>
      <c r="IK21" s="498"/>
      <c r="IL21" s="498"/>
      <c r="IM21" s="498"/>
      <c r="IN21" s="498"/>
      <c r="IO21" s="498"/>
      <c r="IP21" s="498"/>
      <c r="IQ21" s="498"/>
      <c r="IR21" s="498"/>
      <c r="IS21" s="498"/>
      <c r="IT21" s="498"/>
    </row>
    <row r="22" spans="1:254">
      <c r="A22" s="822"/>
      <c r="B22" s="825"/>
      <c r="C22" s="132" t="s">
        <v>95</v>
      </c>
      <c r="D22" s="795"/>
      <c r="E22" s="797"/>
      <c r="F22" s="793"/>
      <c r="G22" s="783"/>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8"/>
      <c r="AM22" s="498"/>
      <c r="AN22" s="498"/>
      <c r="AO22" s="498"/>
      <c r="AP22" s="498"/>
      <c r="AQ22" s="498"/>
      <c r="AR22" s="498"/>
      <c r="AS22" s="498"/>
      <c r="AT22" s="498"/>
      <c r="AU22" s="498"/>
      <c r="AV22" s="498"/>
      <c r="AW22" s="498"/>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8"/>
      <c r="BY22" s="498"/>
      <c r="BZ22" s="498"/>
      <c r="CA22" s="498"/>
      <c r="CB22" s="498"/>
      <c r="CC22" s="498"/>
      <c r="CD22" s="498"/>
      <c r="CE22" s="498"/>
      <c r="CF22" s="498"/>
      <c r="CG22" s="498"/>
      <c r="CH22" s="498"/>
      <c r="CI22" s="498"/>
      <c r="CJ22" s="498"/>
      <c r="CK22" s="498"/>
      <c r="CL22" s="498"/>
      <c r="CM22" s="498"/>
      <c r="CN22" s="498"/>
      <c r="CO22" s="498"/>
      <c r="CP22" s="498"/>
      <c r="CQ22" s="498"/>
      <c r="CR22" s="498"/>
      <c r="CS22" s="498"/>
      <c r="CT22" s="498"/>
      <c r="CU22" s="498"/>
      <c r="CV22" s="498"/>
      <c r="CW22" s="498"/>
      <c r="CX22" s="498"/>
      <c r="CY22" s="498"/>
      <c r="CZ22" s="498"/>
      <c r="DA22" s="498"/>
      <c r="DB22" s="498"/>
      <c r="DC22" s="498"/>
      <c r="DD22" s="498"/>
      <c r="DE22" s="498"/>
      <c r="DF22" s="498"/>
      <c r="DG22" s="498"/>
      <c r="DH22" s="498"/>
      <c r="DI22" s="498"/>
      <c r="DJ22" s="498"/>
      <c r="DK22" s="498"/>
      <c r="DL22" s="498"/>
      <c r="DM22" s="498"/>
      <c r="DN22" s="498"/>
      <c r="DO22" s="498"/>
      <c r="DP22" s="498"/>
      <c r="DQ22" s="498"/>
      <c r="DR22" s="498"/>
      <c r="DS22" s="498"/>
      <c r="DT22" s="498"/>
      <c r="DU22" s="498"/>
      <c r="DV22" s="498"/>
      <c r="DW22" s="498"/>
      <c r="DX22" s="498"/>
      <c r="DY22" s="498"/>
      <c r="DZ22" s="498"/>
      <c r="EA22" s="498"/>
      <c r="EB22" s="498"/>
      <c r="EC22" s="498"/>
      <c r="ED22" s="498"/>
      <c r="EE22" s="498"/>
      <c r="EF22" s="498"/>
      <c r="EG22" s="498"/>
      <c r="EH22" s="498"/>
      <c r="EI22" s="498"/>
      <c r="EJ22" s="498"/>
      <c r="EK22" s="498"/>
      <c r="EL22" s="498"/>
      <c r="EM22" s="498"/>
      <c r="EN22" s="498"/>
      <c r="EO22" s="498"/>
      <c r="EP22" s="498"/>
      <c r="EQ22" s="498"/>
      <c r="ER22" s="498"/>
      <c r="ES22" s="498"/>
      <c r="ET22" s="498"/>
      <c r="EU22" s="498"/>
      <c r="EV22" s="498"/>
      <c r="EW22" s="498"/>
      <c r="EX22" s="498"/>
      <c r="EY22" s="498"/>
      <c r="EZ22" s="498"/>
      <c r="FA22" s="498"/>
      <c r="FB22" s="498"/>
      <c r="FC22" s="498"/>
      <c r="FD22" s="498"/>
      <c r="FE22" s="498"/>
      <c r="FF22" s="498"/>
      <c r="FG22" s="498"/>
      <c r="FH22" s="498"/>
      <c r="FI22" s="498"/>
      <c r="FJ22" s="498"/>
      <c r="FK22" s="498"/>
      <c r="FL22" s="498"/>
      <c r="FM22" s="498"/>
      <c r="FN22" s="498"/>
      <c r="FO22" s="498"/>
      <c r="FP22" s="498"/>
      <c r="FQ22" s="498"/>
      <c r="FR22" s="498"/>
      <c r="FS22" s="498"/>
      <c r="FT22" s="498"/>
      <c r="FU22" s="498"/>
      <c r="FV22" s="498"/>
      <c r="FW22" s="498"/>
      <c r="FX22" s="498"/>
      <c r="FY22" s="498"/>
      <c r="FZ22" s="498"/>
      <c r="GA22" s="498"/>
      <c r="GB22" s="498"/>
      <c r="GC22" s="498"/>
      <c r="GD22" s="498"/>
      <c r="GE22" s="498"/>
      <c r="GF22" s="498"/>
      <c r="GG22" s="498"/>
      <c r="GH22" s="498"/>
      <c r="GI22" s="498"/>
      <c r="GJ22" s="498"/>
      <c r="GK22" s="498"/>
      <c r="GL22" s="498"/>
      <c r="GM22" s="498"/>
      <c r="GN22" s="498"/>
      <c r="GO22" s="498"/>
      <c r="GP22" s="498"/>
      <c r="GQ22" s="498"/>
      <c r="GR22" s="498"/>
      <c r="GS22" s="498"/>
      <c r="GT22" s="498"/>
      <c r="GU22" s="498"/>
      <c r="GV22" s="498"/>
      <c r="GW22" s="498"/>
      <c r="GX22" s="498"/>
      <c r="GY22" s="498"/>
      <c r="GZ22" s="498"/>
      <c r="HA22" s="498"/>
      <c r="HB22" s="498"/>
      <c r="HC22" s="498"/>
      <c r="HD22" s="498"/>
      <c r="HE22" s="498"/>
      <c r="HF22" s="498"/>
      <c r="HG22" s="498"/>
      <c r="HH22" s="498"/>
      <c r="HI22" s="498"/>
      <c r="HJ22" s="498"/>
      <c r="HK22" s="498"/>
      <c r="HL22" s="498"/>
      <c r="HM22" s="498"/>
      <c r="HN22" s="498"/>
      <c r="HO22" s="498"/>
      <c r="HP22" s="498"/>
      <c r="HQ22" s="498"/>
      <c r="HR22" s="498"/>
      <c r="HS22" s="498"/>
      <c r="HT22" s="498"/>
      <c r="HU22" s="498"/>
      <c r="HV22" s="498"/>
      <c r="HW22" s="498"/>
      <c r="HX22" s="498"/>
      <c r="HY22" s="498"/>
      <c r="HZ22" s="498"/>
      <c r="IA22" s="498"/>
      <c r="IB22" s="498"/>
      <c r="IC22" s="498"/>
      <c r="ID22" s="498"/>
      <c r="IE22" s="498"/>
      <c r="IF22" s="498"/>
      <c r="IG22" s="498"/>
      <c r="IH22" s="498"/>
      <c r="II22" s="498"/>
      <c r="IJ22" s="498"/>
      <c r="IK22" s="498"/>
      <c r="IL22" s="498"/>
      <c r="IM22" s="498"/>
      <c r="IN22" s="498"/>
      <c r="IO22" s="498"/>
      <c r="IP22" s="498"/>
      <c r="IQ22" s="498"/>
      <c r="IR22" s="498"/>
      <c r="IS22" s="498"/>
      <c r="IT22" s="498"/>
    </row>
    <row r="23" spans="1:254">
      <c r="A23" s="822"/>
      <c r="B23" s="825"/>
      <c r="C23" s="132" t="s">
        <v>423</v>
      </c>
      <c r="D23" s="795"/>
      <c r="E23" s="797"/>
      <c r="F23" s="793"/>
      <c r="G23" s="783"/>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8"/>
      <c r="BC23" s="498"/>
      <c r="BD23" s="498"/>
      <c r="BE23" s="498"/>
      <c r="BF23" s="498"/>
      <c r="BG23" s="498"/>
      <c r="BH23" s="498"/>
      <c r="BI23" s="498"/>
      <c r="BJ23" s="498"/>
      <c r="BK23" s="498"/>
      <c r="BL23" s="498"/>
      <c r="BM23" s="498"/>
      <c r="BN23" s="498"/>
      <c r="BO23" s="498"/>
      <c r="BP23" s="498"/>
      <c r="BQ23" s="498"/>
      <c r="BR23" s="498"/>
      <c r="BS23" s="498"/>
      <c r="BT23" s="498"/>
      <c r="BU23" s="498"/>
      <c r="BV23" s="498"/>
      <c r="BW23" s="498"/>
      <c r="BX23" s="498"/>
      <c r="BY23" s="498"/>
      <c r="BZ23" s="498"/>
      <c r="CA23" s="498"/>
      <c r="CB23" s="498"/>
      <c r="CC23" s="498"/>
      <c r="CD23" s="498"/>
      <c r="CE23" s="498"/>
      <c r="CF23" s="498"/>
      <c r="CG23" s="498"/>
      <c r="CH23" s="498"/>
      <c r="CI23" s="498"/>
      <c r="CJ23" s="498"/>
      <c r="CK23" s="498"/>
      <c r="CL23" s="498"/>
      <c r="CM23" s="498"/>
      <c r="CN23" s="498"/>
      <c r="CO23" s="498"/>
      <c r="CP23" s="498"/>
      <c r="CQ23" s="498"/>
      <c r="CR23" s="498"/>
      <c r="CS23" s="498"/>
      <c r="CT23" s="498"/>
      <c r="CU23" s="498"/>
      <c r="CV23" s="498"/>
      <c r="CW23" s="498"/>
      <c r="CX23" s="498"/>
      <c r="CY23" s="498"/>
      <c r="CZ23" s="498"/>
      <c r="DA23" s="498"/>
      <c r="DB23" s="498"/>
      <c r="DC23" s="498"/>
      <c r="DD23" s="498"/>
      <c r="DE23" s="498"/>
      <c r="DF23" s="498"/>
      <c r="DG23" s="498"/>
      <c r="DH23" s="498"/>
      <c r="DI23" s="498"/>
      <c r="DJ23" s="498"/>
      <c r="DK23" s="498"/>
      <c r="DL23" s="498"/>
      <c r="DM23" s="498"/>
      <c r="DN23" s="498"/>
      <c r="DO23" s="498"/>
      <c r="DP23" s="498"/>
      <c r="DQ23" s="498"/>
      <c r="DR23" s="498"/>
      <c r="DS23" s="498"/>
      <c r="DT23" s="498"/>
      <c r="DU23" s="498"/>
      <c r="DV23" s="498"/>
      <c r="DW23" s="498"/>
      <c r="DX23" s="498"/>
      <c r="DY23" s="498"/>
      <c r="DZ23" s="498"/>
      <c r="EA23" s="498"/>
      <c r="EB23" s="498"/>
      <c r="EC23" s="498"/>
      <c r="ED23" s="498"/>
      <c r="EE23" s="498"/>
      <c r="EF23" s="498"/>
      <c r="EG23" s="498"/>
      <c r="EH23" s="498"/>
      <c r="EI23" s="498"/>
      <c r="EJ23" s="498"/>
      <c r="EK23" s="498"/>
      <c r="EL23" s="498"/>
      <c r="EM23" s="498"/>
      <c r="EN23" s="498"/>
      <c r="EO23" s="498"/>
      <c r="EP23" s="498"/>
      <c r="EQ23" s="498"/>
      <c r="ER23" s="498"/>
      <c r="ES23" s="498"/>
      <c r="ET23" s="498"/>
      <c r="EU23" s="498"/>
      <c r="EV23" s="498"/>
      <c r="EW23" s="498"/>
      <c r="EX23" s="498"/>
      <c r="EY23" s="498"/>
      <c r="EZ23" s="498"/>
      <c r="FA23" s="498"/>
      <c r="FB23" s="498"/>
      <c r="FC23" s="498"/>
      <c r="FD23" s="498"/>
      <c r="FE23" s="498"/>
      <c r="FF23" s="498"/>
      <c r="FG23" s="498"/>
      <c r="FH23" s="498"/>
      <c r="FI23" s="498"/>
      <c r="FJ23" s="498"/>
      <c r="FK23" s="498"/>
      <c r="FL23" s="498"/>
      <c r="FM23" s="498"/>
      <c r="FN23" s="498"/>
      <c r="FO23" s="498"/>
      <c r="FP23" s="498"/>
      <c r="FQ23" s="498"/>
      <c r="FR23" s="498"/>
      <c r="FS23" s="498"/>
      <c r="FT23" s="498"/>
      <c r="FU23" s="498"/>
      <c r="FV23" s="498"/>
      <c r="FW23" s="498"/>
      <c r="FX23" s="498"/>
      <c r="FY23" s="498"/>
      <c r="FZ23" s="498"/>
      <c r="GA23" s="498"/>
      <c r="GB23" s="498"/>
      <c r="GC23" s="498"/>
      <c r="GD23" s="498"/>
      <c r="GE23" s="498"/>
      <c r="GF23" s="498"/>
      <c r="GG23" s="498"/>
      <c r="GH23" s="498"/>
      <c r="GI23" s="498"/>
      <c r="GJ23" s="498"/>
      <c r="GK23" s="498"/>
      <c r="GL23" s="498"/>
      <c r="GM23" s="498"/>
      <c r="GN23" s="498"/>
      <c r="GO23" s="498"/>
      <c r="GP23" s="498"/>
      <c r="GQ23" s="498"/>
      <c r="GR23" s="498"/>
      <c r="GS23" s="498"/>
      <c r="GT23" s="498"/>
      <c r="GU23" s="498"/>
      <c r="GV23" s="498"/>
      <c r="GW23" s="498"/>
      <c r="GX23" s="498"/>
      <c r="GY23" s="498"/>
      <c r="GZ23" s="498"/>
      <c r="HA23" s="498"/>
      <c r="HB23" s="498"/>
      <c r="HC23" s="498"/>
      <c r="HD23" s="498"/>
      <c r="HE23" s="498"/>
      <c r="HF23" s="498"/>
      <c r="HG23" s="498"/>
      <c r="HH23" s="498"/>
      <c r="HI23" s="498"/>
      <c r="HJ23" s="498"/>
      <c r="HK23" s="498"/>
      <c r="HL23" s="498"/>
      <c r="HM23" s="498"/>
      <c r="HN23" s="498"/>
      <c r="HO23" s="498"/>
      <c r="HP23" s="498"/>
      <c r="HQ23" s="498"/>
      <c r="HR23" s="498"/>
      <c r="HS23" s="498"/>
      <c r="HT23" s="498"/>
      <c r="HU23" s="498"/>
      <c r="HV23" s="498"/>
      <c r="HW23" s="498"/>
      <c r="HX23" s="498"/>
      <c r="HY23" s="498"/>
      <c r="HZ23" s="498"/>
      <c r="IA23" s="498"/>
      <c r="IB23" s="498"/>
      <c r="IC23" s="498"/>
      <c r="ID23" s="498"/>
      <c r="IE23" s="498"/>
      <c r="IF23" s="498"/>
      <c r="IG23" s="498"/>
      <c r="IH23" s="498"/>
      <c r="II23" s="498"/>
      <c r="IJ23" s="498"/>
      <c r="IK23" s="498"/>
      <c r="IL23" s="498"/>
      <c r="IM23" s="498"/>
      <c r="IN23" s="498"/>
      <c r="IO23" s="498"/>
      <c r="IP23" s="498"/>
      <c r="IQ23" s="498"/>
      <c r="IR23" s="498"/>
      <c r="IS23" s="498"/>
      <c r="IT23" s="498"/>
    </row>
    <row r="24" spans="1:254" ht="24">
      <c r="A24" s="822"/>
      <c r="B24" s="825"/>
      <c r="C24" s="132" t="s">
        <v>422</v>
      </c>
      <c r="D24" s="795"/>
      <c r="E24" s="797"/>
      <c r="F24" s="793"/>
      <c r="G24" s="783"/>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8"/>
      <c r="BF24" s="498"/>
      <c r="BG24" s="498"/>
      <c r="BH24" s="498"/>
      <c r="BI24" s="498"/>
      <c r="BJ24" s="498"/>
      <c r="BK24" s="498"/>
      <c r="BL24" s="498"/>
      <c r="BM24" s="498"/>
      <c r="BN24" s="498"/>
      <c r="BO24" s="498"/>
      <c r="BP24" s="498"/>
      <c r="BQ24" s="498"/>
      <c r="BR24" s="498"/>
      <c r="BS24" s="498"/>
      <c r="BT24" s="498"/>
      <c r="BU24" s="498"/>
      <c r="BV24" s="498"/>
      <c r="BW24" s="498"/>
      <c r="BX24" s="498"/>
      <c r="BY24" s="498"/>
      <c r="BZ24" s="498"/>
      <c r="CA24" s="498"/>
      <c r="CB24" s="498"/>
      <c r="CC24" s="498"/>
      <c r="CD24" s="498"/>
      <c r="CE24" s="498"/>
      <c r="CF24" s="498"/>
      <c r="CG24" s="498"/>
      <c r="CH24" s="498"/>
      <c r="CI24" s="498"/>
      <c r="CJ24" s="498"/>
      <c r="CK24" s="498"/>
      <c r="CL24" s="498"/>
      <c r="CM24" s="498"/>
      <c r="CN24" s="498"/>
      <c r="CO24" s="498"/>
      <c r="CP24" s="498"/>
      <c r="CQ24" s="498"/>
      <c r="CR24" s="498"/>
      <c r="CS24" s="498"/>
      <c r="CT24" s="498"/>
      <c r="CU24" s="498"/>
      <c r="CV24" s="498"/>
      <c r="CW24" s="498"/>
      <c r="CX24" s="498"/>
      <c r="CY24" s="498"/>
      <c r="CZ24" s="498"/>
      <c r="DA24" s="498"/>
      <c r="DB24" s="498"/>
      <c r="DC24" s="498"/>
      <c r="DD24" s="498"/>
      <c r="DE24" s="498"/>
      <c r="DF24" s="498"/>
      <c r="DG24" s="498"/>
      <c r="DH24" s="498"/>
      <c r="DI24" s="498"/>
      <c r="DJ24" s="498"/>
      <c r="DK24" s="498"/>
      <c r="DL24" s="498"/>
      <c r="DM24" s="498"/>
      <c r="DN24" s="498"/>
      <c r="DO24" s="498"/>
      <c r="DP24" s="498"/>
      <c r="DQ24" s="498"/>
      <c r="DR24" s="498"/>
      <c r="DS24" s="498"/>
      <c r="DT24" s="498"/>
      <c r="DU24" s="498"/>
      <c r="DV24" s="498"/>
      <c r="DW24" s="498"/>
      <c r="DX24" s="498"/>
      <c r="DY24" s="498"/>
      <c r="DZ24" s="498"/>
      <c r="EA24" s="498"/>
      <c r="EB24" s="498"/>
      <c r="EC24" s="498"/>
      <c r="ED24" s="498"/>
      <c r="EE24" s="498"/>
      <c r="EF24" s="498"/>
      <c r="EG24" s="498"/>
      <c r="EH24" s="498"/>
      <c r="EI24" s="498"/>
      <c r="EJ24" s="498"/>
      <c r="EK24" s="498"/>
      <c r="EL24" s="498"/>
      <c r="EM24" s="498"/>
      <c r="EN24" s="498"/>
      <c r="EO24" s="498"/>
      <c r="EP24" s="498"/>
      <c r="EQ24" s="498"/>
      <c r="ER24" s="498"/>
      <c r="ES24" s="498"/>
      <c r="ET24" s="498"/>
      <c r="EU24" s="498"/>
      <c r="EV24" s="498"/>
      <c r="EW24" s="498"/>
      <c r="EX24" s="498"/>
      <c r="EY24" s="498"/>
      <c r="EZ24" s="498"/>
      <c r="FA24" s="498"/>
      <c r="FB24" s="498"/>
      <c r="FC24" s="498"/>
      <c r="FD24" s="498"/>
      <c r="FE24" s="498"/>
      <c r="FF24" s="498"/>
      <c r="FG24" s="498"/>
      <c r="FH24" s="498"/>
      <c r="FI24" s="498"/>
      <c r="FJ24" s="498"/>
      <c r="FK24" s="498"/>
      <c r="FL24" s="498"/>
      <c r="FM24" s="498"/>
      <c r="FN24" s="498"/>
      <c r="FO24" s="498"/>
      <c r="FP24" s="498"/>
      <c r="FQ24" s="498"/>
      <c r="FR24" s="498"/>
      <c r="FS24" s="498"/>
      <c r="FT24" s="498"/>
      <c r="FU24" s="498"/>
      <c r="FV24" s="498"/>
      <c r="FW24" s="498"/>
      <c r="FX24" s="498"/>
      <c r="FY24" s="498"/>
      <c r="FZ24" s="498"/>
      <c r="GA24" s="498"/>
      <c r="GB24" s="498"/>
      <c r="GC24" s="498"/>
      <c r="GD24" s="498"/>
      <c r="GE24" s="498"/>
      <c r="GF24" s="498"/>
      <c r="GG24" s="498"/>
      <c r="GH24" s="498"/>
      <c r="GI24" s="498"/>
      <c r="GJ24" s="498"/>
      <c r="GK24" s="498"/>
      <c r="GL24" s="498"/>
      <c r="GM24" s="498"/>
      <c r="GN24" s="498"/>
      <c r="GO24" s="498"/>
      <c r="GP24" s="498"/>
      <c r="GQ24" s="498"/>
      <c r="GR24" s="498"/>
      <c r="GS24" s="498"/>
      <c r="GT24" s="498"/>
      <c r="GU24" s="498"/>
      <c r="GV24" s="498"/>
      <c r="GW24" s="498"/>
      <c r="GX24" s="498"/>
      <c r="GY24" s="498"/>
      <c r="GZ24" s="498"/>
      <c r="HA24" s="498"/>
      <c r="HB24" s="498"/>
      <c r="HC24" s="498"/>
      <c r="HD24" s="498"/>
      <c r="HE24" s="498"/>
      <c r="HF24" s="498"/>
      <c r="HG24" s="498"/>
      <c r="HH24" s="498"/>
      <c r="HI24" s="498"/>
      <c r="HJ24" s="498"/>
      <c r="HK24" s="498"/>
      <c r="HL24" s="498"/>
      <c r="HM24" s="498"/>
      <c r="HN24" s="498"/>
      <c r="HO24" s="498"/>
      <c r="HP24" s="498"/>
      <c r="HQ24" s="498"/>
      <c r="HR24" s="498"/>
      <c r="HS24" s="498"/>
      <c r="HT24" s="498"/>
      <c r="HU24" s="498"/>
      <c r="HV24" s="498"/>
      <c r="HW24" s="498"/>
      <c r="HX24" s="498"/>
      <c r="HY24" s="498"/>
      <c r="HZ24" s="498"/>
      <c r="IA24" s="498"/>
      <c r="IB24" s="498"/>
      <c r="IC24" s="498"/>
      <c r="ID24" s="498"/>
      <c r="IE24" s="498"/>
      <c r="IF24" s="498"/>
      <c r="IG24" s="498"/>
      <c r="IH24" s="498"/>
      <c r="II24" s="498"/>
      <c r="IJ24" s="498"/>
      <c r="IK24" s="498"/>
      <c r="IL24" s="498"/>
      <c r="IM24" s="498"/>
      <c r="IN24" s="498"/>
      <c r="IO24" s="498"/>
      <c r="IP24" s="498"/>
      <c r="IQ24" s="498"/>
      <c r="IR24" s="498"/>
      <c r="IS24" s="498"/>
      <c r="IT24" s="498"/>
    </row>
    <row r="25" spans="1:254" ht="24">
      <c r="A25" s="822"/>
      <c r="B25" s="825"/>
      <c r="C25" s="132" t="s">
        <v>1</v>
      </c>
      <c r="D25" s="795"/>
      <c r="E25" s="797"/>
      <c r="F25" s="793"/>
      <c r="G25" s="783"/>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498"/>
      <c r="BH25" s="498"/>
      <c r="BI25" s="498"/>
      <c r="BJ25" s="498"/>
      <c r="BK25" s="498"/>
      <c r="BL25" s="498"/>
      <c r="BM25" s="498"/>
      <c r="BN25" s="498"/>
      <c r="BO25" s="498"/>
      <c r="BP25" s="498"/>
      <c r="BQ25" s="498"/>
      <c r="BR25" s="498"/>
      <c r="BS25" s="498"/>
      <c r="BT25" s="498"/>
      <c r="BU25" s="498"/>
      <c r="BV25" s="498"/>
      <c r="BW25" s="498"/>
      <c r="BX25" s="498"/>
      <c r="BY25" s="498"/>
      <c r="BZ25" s="498"/>
      <c r="CA25" s="498"/>
      <c r="CB25" s="498"/>
      <c r="CC25" s="498"/>
      <c r="CD25" s="498"/>
      <c r="CE25" s="498"/>
      <c r="CF25" s="498"/>
      <c r="CG25" s="498"/>
      <c r="CH25" s="498"/>
      <c r="CI25" s="498"/>
      <c r="CJ25" s="498"/>
      <c r="CK25" s="498"/>
      <c r="CL25" s="498"/>
      <c r="CM25" s="498"/>
      <c r="CN25" s="498"/>
      <c r="CO25" s="498"/>
      <c r="CP25" s="498"/>
      <c r="CQ25" s="498"/>
      <c r="CR25" s="498"/>
      <c r="CS25" s="498"/>
      <c r="CT25" s="498"/>
      <c r="CU25" s="498"/>
      <c r="CV25" s="498"/>
      <c r="CW25" s="498"/>
      <c r="CX25" s="498"/>
      <c r="CY25" s="498"/>
      <c r="CZ25" s="498"/>
      <c r="DA25" s="498"/>
      <c r="DB25" s="498"/>
      <c r="DC25" s="498"/>
      <c r="DD25" s="498"/>
      <c r="DE25" s="498"/>
      <c r="DF25" s="498"/>
      <c r="DG25" s="498"/>
      <c r="DH25" s="498"/>
      <c r="DI25" s="498"/>
      <c r="DJ25" s="498"/>
      <c r="DK25" s="498"/>
      <c r="DL25" s="498"/>
      <c r="DM25" s="498"/>
      <c r="DN25" s="498"/>
      <c r="DO25" s="498"/>
      <c r="DP25" s="498"/>
      <c r="DQ25" s="498"/>
      <c r="DR25" s="498"/>
      <c r="DS25" s="498"/>
      <c r="DT25" s="498"/>
      <c r="DU25" s="498"/>
      <c r="DV25" s="498"/>
      <c r="DW25" s="498"/>
      <c r="DX25" s="498"/>
      <c r="DY25" s="498"/>
      <c r="DZ25" s="498"/>
      <c r="EA25" s="498"/>
      <c r="EB25" s="498"/>
      <c r="EC25" s="498"/>
      <c r="ED25" s="498"/>
      <c r="EE25" s="498"/>
      <c r="EF25" s="498"/>
      <c r="EG25" s="498"/>
      <c r="EH25" s="498"/>
      <c r="EI25" s="498"/>
      <c r="EJ25" s="498"/>
      <c r="EK25" s="498"/>
      <c r="EL25" s="498"/>
      <c r="EM25" s="498"/>
      <c r="EN25" s="498"/>
      <c r="EO25" s="498"/>
      <c r="EP25" s="498"/>
      <c r="EQ25" s="498"/>
      <c r="ER25" s="498"/>
      <c r="ES25" s="498"/>
      <c r="ET25" s="498"/>
      <c r="EU25" s="498"/>
      <c r="EV25" s="498"/>
      <c r="EW25" s="498"/>
      <c r="EX25" s="498"/>
      <c r="EY25" s="498"/>
      <c r="EZ25" s="498"/>
      <c r="FA25" s="498"/>
      <c r="FB25" s="498"/>
      <c r="FC25" s="498"/>
      <c r="FD25" s="498"/>
      <c r="FE25" s="498"/>
      <c r="FF25" s="498"/>
      <c r="FG25" s="498"/>
      <c r="FH25" s="498"/>
      <c r="FI25" s="498"/>
      <c r="FJ25" s="498"/>
      <c r="FK25" s="498"/>
      <c r="FL25" s="498"/>
      <c r="FM25" s="498"/>
      <c r="FN25" s="498"/>
      <c r="FO25" s="498"/>
      <c r="FP25" s="498"/>
      <c r="FQ25" s="498"/>
      <c r="FR25" s="498"/>
      <c r="FS25" s="498"/>
      <c r="FT25" s="498"/>
      <c r="FU25" s="498"/>
      <c r="FV25" s="498"/>
      <c r="FW25" s="498"/>
      <c r="FX25" s="498"/>
      <c r="FY25" s="498"/>
      <c r="FZ25" s="498"/>
      <c r="GA25" s="498"/>
      <c r="GB25" s="498"/>
      <c r="GC25" s="498"/>
      <c r="GD25" s="498"/>
      <c r="GE25" s="498"/>
      <c r="GF25" s="498"/>
      <c r="GG25" s="498"/>
      <c r="GH25" s="498"/>
      <c r="GI25" s="498"/>
      <c r="GJ25" s="498"/>
      <c r="GK25" s="498"/>
      <c r="GL25" s="498"/>
      <c r="GM25" s="498"/>
      <c r="GN25" s="498"/>
      <c r="GO25" s="498"/>
      <c r="GP25" s="498"/>
      <c r="GQ25" s="498"/>
      <c r="GR25" s="498"/>
      <c r="GS25" s="498"/>
      <c r="GT25" s="498"/>
      <c r="GU25" s="498"/>
      <c r="GV25" s="498"/>
      <c r="GW25" s="498"/>
      <c r="GX25" s="498"/>
      <c r="GY25" s="498"/>
      <c r="GZ25" s="498"/>
      <c r="HA25" s="498"/>
      <c r="HB25" s="498"/>
      <c r="HC25" s="498"/>
      <c r="HD25" s="498"/>
      <c r="HE25" s="498"/>
      <c r="HF25" s="498"/>
      <c r="HG25" s="498"/>
      <c r="HH25" s="498"/>
      <c r="HI25" s="498"/>
      <c r="HJ25" s="498"/>
      <c r="HK25" s="498"/>
      <c r="HL25" s="498"/>
      <c r="HM25" s="498"/>
      <c r="HN25" s="498"/>
      <c r="HO25" s="498"/>
      <c r="HP25" s="498"/>
      <c r="HQ25" s="498"/>
      <c r="HR25" s="498"/>
      <c r="HS25" s="498"/>
      <c r="HT25" s="498"/>
      <c r="HU25" s="498"/>
      <c r="HV25" s="498"/>
      <c r="HW25" s="498"/>
      <c r="HX25" s="498"/>
      <c r="HY25" s="498"/>
      <c r="HZ25" s="498"/>
      <c r="IA25" s="498"/>
      <c r="IB25" s="498"/>
      <c r="IC25" s="498"/>
      <c r="ID25" s="498"/>
      <c r="IE25" s="498"/>
      <c r="IF25" s="498"/>
      <c r="IG25" s="498"/>
      <c r="IH25" s="498"/>
      <c r="II25" s="498"/>
      <c r="IJ25" s="498"/>
      <c r="IK25" s="498"/>
      <c r="IL25" s="498"/>
      <c r="IM25" s="498"/>
      <c r="IN25" s="498"/>
      <c r="IO25" s="498"/>
      <c r="IP25" s="498"/>
      <c r="IQ25" s="498"/>
      <c r="IR25" s="498"/>
      <c r="IS25" s="498"/>
      <c r="IT25" s="498"/>
    </row>
    <row r="26" spans="1:254" ht="24">
      <c r="A26" s="823"/>
      <c r="B26" s="826"/>
      <c r="C26" s="130" t="s">
        <v>82</v>
      </c>
      <c r="D26" s="834"/>
      <c r="E26" s="833"/>
      <c r="F26" s="799"/>
      <c r="G26" s="7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c r="BK26" s="498"/>
      <c r="BL26" s="498"/>
      <c r="BM26" s="498"/>
      <c r="BN26" s="498"/>
      <c r="BO26" s="498"/>
      <c r="BP26" s="498"/>
      <c r="BQ26" s="498"/>
      <c r="BR26" s="498"/>
      <c r="BS26" s="498"/>
      <c r="BT26" s="498"/>
      <c r="BU26" s="498"/>
      <c r="BV26" s="498"/>
      <c r="BW26" s="498"/>
      <c r="BX26" s="498"/>
      <c r="BY26" s="498"/>
      <c r="BZ26" s="498"/>
      <c r="CA26" s="498"/>
      <c r="CB26" s="498"/>
      <c r="CC26" s="498"/>
      <c r="CD26" s="498"/>
      <c r="CE26" s="498"/>
      <c r="CF26" s="498"/>
      <c r="CG26" s="498"/>
      <c r="CH26" s="498"/>
      <c r="CI26" s="498"/>
      <c r="CJ26" s="498"/>
      <c r="CK26" s="498"/>
      <c r="CL26" s="498"/>
      <c r="CM26" s="498"/>
      <c r="CN26" s="498"/>
      <c r="CO26" s="498"/>
      <c r="CP26" s="498"/>
      <c r="CQ26" s="498"/>
      <c r="CR26" s="498"/>
      <c r="CS26" s="498"/>
      <c r="CT26" s="498"/>
      <c r="CU26" s="498"/>
      <c r="CV26" s="498"/>
      <c r="CW26" s="498"/>
      <c r="CX26" s="498"/>
      <c r="CY26" s="498"/>
      <c r="CZ26" s="498"/>
      <c r="DA26" s="498"/>
      <c r="DB26" s="498"/>
      <c r="DC26" s="498"/>
      <c r="DD26" s="498"/>
      <c r="DE26" s="498"/>
      <c r="DF26" s="498"/>
      <c r="DG26" s="498"/>
      <c r="DH26" s="498"/>
      <c r="DI26" s="498"/>
      <c r="DJ26" s="498"/>
      <c r="DK26" s="498"/>
      <c r="DL26" s="498"/>
      <c r="DM26" s="498"/>
      <c r="DN26" s="498"/>
      <c r="DO26" s="498"/>
      <c r="DP26" s="498"/>
      <c r="DQ26" s="498"/>
      <c r="DR26" s="498"/>
      <c r="DS26" s="498"/>
      <c r="DT26" s="498"/>
      <c r="DU26" s="498"/>
      <c r="DV26" s="498"/>
      <c r="DW26" s="498"/>
      <c r="DX26" s="498"/>
      <c r="DY26" s="498"/>
      <c r="DZ26" s="498"/>
      <c r="EA26" s="498"/>
      <c r="EB26" s="498"/>
      <c r="EC26" s="498"/>
      <c r="ED26" s="498"/>
      <c r="EE26" s="498"/>
      <c r="EF26" s="498"/>
      <c r="EG26" s="498"/>
      <c r="EH26" s="498"/>
      <c r="EI26" s="498"/>
      <c r="EJ26" s="498"/>
      <c r="EK26" s="498"/>
      <c r="EL26" s="498"/>
      <c r="EM26" s="498"/>
      <c r="EN26" s="498"/>
      <c r="EO26" s="498"/>
      <c r="EP26" s="498"/>
      <c r="EQ26" s="498"/>
      <c r="ER26" s="498"/>
      <c r="ES26" s="498"/>
      <c r="ET26" s="498"/>
      <c r="EU26" s="498"/>
      <c r="EV26" s="498"/>
      <c r="EW26" s="498"/>
      <c r="EX26" s="498"/>
      <c r="EY26" s="498"/>
      <c r="EZ26" s="498"/>
      <c r="FA26" s="498"/>
      <c r="FB26" s="498"/>
      <c r="FC26" s="498"/>
      <c r="FD26" s="498"/>
      <c r="FE26" s="498"/>
      <c r="FF26" s="498"/>
      <c r="FG26" s="498"/>
      <c r="FH26" s="498"/>
      <c r="FI26" s="498"/>
      <c r="FJ26" s="498"/>
      <c r="FK26" s="498"/>
      <c r="FL26" s="498"/>
      <c r="FM26" s="498"/>
      <c r="FN26" s="498"/>
      <c r="FO26" s="498"/>
      <c r="FP26" s="498"/>
      <c r="FQ26" s="498"/>
      <c r="FR26" s="498"/>
      <c r="FS26" s="498"/>
      <c r="FT26" s="498"/>
      <c r="FU26" s="498"/>
      <c r="FV26" s="498"/>
      <c r="FW26" s="498"/>
      <c r="FX26" s="498"/>
      <c r="FY26" s="498"/>
      <c r="FZ26" s="498"/>
      <c r="GA26" s="498"/>
      <c r="GB26" s="498"/>
      <c r="GC26" s="498"/>
      <c r="GD26" s="498"/>
      <c r="GE26" s="498"/>
      <c r="GF26" s="498"/>
      <c r="GG26" s="498"/>
      <c r="GH26" s="498"/>
      <c r="GI26" s="498"/>
      <c r="GJ26" s="498"/>
      <c r="GK26" s="498"/>
      <c r="GL26" s="498"/>
      <c r="GM26" s="498"/>
      <c r="GN26" s="498"/>
      <c r="GO26" s="498"/>
      <c r="GP26" s="498"/>
      <c r="GQ26" s="498"/>
      <c r="GR26" s="498"/>
      <c r="GS26" s="498"/>
      <c r="GT26" s="498"/>
      <c r="GU26" s="498"/>
      <c r="GV26" s="498"/>
      <c r="GW26" s="498"/>
      <c r="GX26" s="498"/>
      <c r="GY26" s="498"/>
      <c r="GZ26" s="498"/>
      <c r="HA26" s="498"/>
      <c r="HB26" s="498"/>
      <c r="HC26" s="498"/>
      <c r="HD26" s="498"/>
      <c r="HE26" s="498"/>
      <c r="HF26" s="498"/>
      <c r="HG26" s="498"/>
      <c r="HH26" s="498"/>
      <c r="HI26" s="498"/>
      <c r="HJ26" s="498"/>
      <c r="HK26" s="498"/>
      <c r="HL26" s="498"/>
      <c r="HM26" s="498"/>
      <c r="HN26" s="498"/>
      <c r="HO26" s="498"/>
      <c r="HP26" s="498"/>
      <c r="HQ26" s="498"/>
      <c r="HR26" s="498"/>
      <c r="HS26" s="498"/>
      <c r="HT26" s="498"/>
      <c r="HU26" s="498"/>
      <c r="HV26" s="498"/>
      <c r="HW26" s="498"/>
      <c r="HX26" s="498"/>
      <c r="HY26" s="498"/>
      <c r="HZ26" s="498"/>
      <c r="IA26" s="498"/>
      <c r="IB26" s="498"/>
      <c r="IC26" s="498"/>
      <c r="ID26" s="498"/>
      <c r="IE26" s="498"/>
      <c r="IF26" s="498"/>
      <c r="IG26" s="498"/>
      <c r="IH26" s="498"/>
      <c r="II26" s="498"/>
      <c r="IJ26" s="498"/>
      <c r="IK26" s="498"/>
      <c r="IL26" s="498"/>
      <c r="IM26" s="498"/>
      <c r="IN26" s="498"/>
      <c r="IO26" s="498"/>
      <c r="IP26" s="498"/>
      <c r="IQ26" s="498"/>
      <c r="IR26" s="498"/>
      <c r="IS26" s="498"/>
      <c r="IT26" s="498"/>
    </row>
    <row r="27" spans="1:254" ht="15.75" customHeight="1">
      <c r="A27" s="819" t="s">
        <v>58</v>
      </c>
      <c r="B27" s="838">
        <v>3</v>
      </c>
      <c r="C27" s="135" t="s">
        <v>2</v>
      </c>
      <c r="D27" s="794">
        <v>1</v>
      </c>
      <c r="E27" s="796" t="s">
        <v>36</v>
      </c>
      <c r="F27" s="792"/>
      <c r="G27" s="782">
        <f>D27*F27</f>
        <v>0</v>
      </c>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c r="BK27" s="498"/>
      <c r="BL27" s="498"/>
      <c r="BM27" s="498"/>
      <c r="BN27" s="498"/>
      <c r="BO27" s="498"/>
      <c r="BP27" s="498"/>
      <c r="BQ27" s="498"/>
      <c r="BR27" s="498"/>
      <c r="BS27" s="498"/>
      <c r="BT27" s="498"/>
      <c r="BU27" s="498"/>
      <c r="BV27" s="498"/>
      <c r="BW27" s="498"/>
      <c r="BX27" s="498"/>
      <c r="BY27" s="498"/>
      <c r="BZ27" s="498"/>
      <c r="CA27" s="498"/>
      <c r="CB27" s="498"/>
      <c r="CC27" s="498"/>
      <c r="CD27" s="498"/>
      <c r="CE27" s="498"/>
      <c r="CF27" s="498"/>
      <c r="CG27" s="498"/>
      <c r="CH27" s="498"/>
      <c r="CI27" s="498"/>
      <c r="CJ27" s="498"/>
      <c r="CK27" s="498"/>
      <c r="CL27" s="498"/>
      <c r="CM27" s="498"/>
      <c r="CN27" s="498"/>
      <c r="CO27" s="498"/>
      <c r="CP27" s="498"/>
      <c r="CQ27" s="498"/>
      <c r="CR27" s="498"/>
      <c r="CS27" s="498"/>
      <c r="CT27" s="498"/>
      <c r="CU27" s="498"/>
      <c r="CV27" s="498"/>
      <c r="CW27" s="498"/>
      <c r="CX27" s="498"/>
      <c r="CY27" s="498"/>
      <c r="CZ27" s="498"/>
      <c r="DA27" s="498"/>
      <c r="DB27" s="498"/>
      <c r="DC27" s="498"/>
      <c r="DD27" s="498"/>
      <c r="DE27" s="498"/>
      <c r="DF27" s="498"/>
      <c r="DG27" s="498"/>
      <c r="DH27" s="498"/>
      <c r="DI27" s="498"/>
      <c r="DJ27" s="498"/>
      <c r="DK27" s="498"/>
      <c r="DL27" s="498"/>
      <c r="DM27" s="498"/>
      <c r="DN27" s="498"/>
      <c r="DO27" s="498"/>
      <c r="DP27" s="498"/>
      <c r="DQ27" s="498"/>
      <c r="DR27" s="498"/>
      <c r="DS27" s="498"/>
      <c r="DT27" s="498"/>
      <c r="DU27" s="498"/>
      <c r="DV27" s="498"/>
      <c r="DW27" s="498"/>
      <c r="DX27" s="498"/>
      <c r="DY27" s="498"/>
      <c r="DZ27" s="498"/>
      <c r="EA27" s="498"/>
      <c r="EB27" s="498"/>
      <c r="EC27" s="498"/>
      <c r="ED27" s="498"/>
      <c r="EE27" s="498"/>
      <c r="EF27" s="498"/>
      <c r="EG27" s="498"/>
      <c r="EH27" s="498"/>
      <c r="EI27" s="498"/>
      <c r="EJ27" s="498"/>
      <c r="EK27" s="498"/>
      <c r="EL27" s="498"/>
      <c r="EM27" s="498"/>
      <c r="EN27" s="498"/>
      <c r="EO27" s="498"/>
      <c r="EP27" s="498"/>
      <c r="EQ27" s="498"/>
      <c r="ER27" s="498"/>
      <c r="ES27" s="498"/>
      <c r="ET27" s="498"/>
      <c r="EU27" s="498"/>
      <c r="EV27" s="498"/>
      <c r="EW27" s="498"/>
      <c r="EX27" s="498"/>
      <c r="EY27" s="498"/>
      <c r="EZ27" s="498"/>
      <c r="FA27" s="498"/>
      <c r="FB27" s="498"/>
      <c r="FC27" s="498"/>
      <c r="FD27" s="498"/>
      <c r="FE27" s="498"/>
      <c r="FF27" s="498"/>
      <c r="FG27" s="498"/>
      <c r="FH27" s="498"/>
      <c r="FI27" s="498"/>
      <c r="FJ27" s="498"/>
      <c r="FK27" s="498"/>
      <c r="FL27" s="498"/>
      <c r="FM27" s="498"/>
      <c r="FN27" s="498"/>
      <c r="FO27" s="498"/>
      <c r="FP27" s="498"/>
      <c r="FQ27" s="498"/>
      <c r="FR27" s="498"/>
      <c r="FS27" s="498"/>
      <c r="FT27" s="498"/>
      <c r="FU27" s="498"/>
      <c r="FV27" s="498"/>
      <c r="FW27" s="498"/>
      <c r="FX27" s="498"/>
      <c r="FY27" s="498"/>
      <c r="FZ27" s="498"/>
      <c r="GA27" s="498"/>
      <c r="GB27" s="498"/>
      <c r="GC27" s="498"/>
      <c r="GD27" s="498"/>
      <c r="GE27" s="498"/>
      <c r="GF27" s="498"/>
      <c r="GG27" s="498"/>
      <c r="GH27" s="498"/>
      <c r="GI27" s="498"/>
      <c r="GJ27" s="498"/>
      <c r="GK27" s="498"/>
      <c r="GL27" s="498"/>
      <c r="GM27" s="498"/>
      <c r="GN27" s="498"/>
      <c r="GO27" s="498"/>
      <c r="GP27" s="498"/>
      <c r="GQ27" s="498"/>
      <c r="GR27" s="498"/>
      <c r="GS27" s="498"/>
      <c r="GT27" s="498"/>
      <c r="GU27" s="498"/>
      <c r="GV27" s="498"/>
      <c r="GW27" s="498"/>
      <c r="GX27" s="498"/>
      <c r="GY27" s="498"/>
      <c r="GZ27" s="498"/>
      <c r="HA27" s="498"/>
      <c r="HB27" s="498"/>
      <c r="HC27" s="498"/>
      <c r="HD27" s="498"/>
      <c r="HE27" s="498"/>
      <c r="HF27" s="498"/>
      <c r="HG27" s="498"/>
      <c r="HH27" s="498"/>
      <c r="HI27" s="498"/>
      <c r="HJ27" s="498"/>
      <c r="HK27" s="498"/>
      <c r="HL27" s="498"/>
      <c r="HM27" s="498"/>
      <c r="HN27" s="498"/>
      <c r="HO27" s="498"/>
      <c r="HP27" s="498"/>
      <c r="HQ27" s="498"/>
      <c r="HR27" s="498"/>
      <c r="HS27" s="498"/>
      <c r="HT27" s="498"/>
      <c r="HU27" s="498"/>
      <c r="HV27" s="498"/>
      <c r="HW27" s="498"/>
      <c r="HX27" s="498"/>
      <c r="HY27" s="498"/>
      <c r="HZ27" s="498"/>
      <c r="IA27" s="498"/>
      <c r="IB27" s="498"/>
      <c r="IC27" s="498"/>
      <c r="ID27" s="498"/>
      <c r="IE27" s="498"/>
      <c r="IF27" s="498"/>
      <c r="IG27" s="498"/>
      <c r="IH27" s="498"/>
      <c r="II27" s="498"/>
      <c r="IJ27" s="498"/>
      <c r="IK27" s="498"/>
      <c r="IL27" s="498"/>
      <c r="IM27" s="498"/>
      <c r="IN27" s="498"/>
      <c r="IO27" s="498"/>
      <c r="IP27" s="498"/>
      <c r="IQ27" s="498"/>
      <c r="IR27" s="498"/>
      <c r="IS27" s="498"/>
      <c r="IT27" s="498"/>
    </row>
    <row r="28" spans="1:254" ht="36">
      <c r="A28" s="820"/>
      <c r="B28" s="839"/>
      <c r="C28" s="132" t="s">
        <v>248</v>
      </c>
      <c r="D28" s="795"/>
      <c r="E28" s="797"/>
      <c r="F28" s="793"/>
      <c r="G28" s="783"/>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498"/>
      <c r="BQ28" s="498"/>
      <c r="BR28" s="498"/>
      <c r="BS28" s="498"/>
      <c r="BT28" s="498"/>
      <c r="BU28" s="498"/>
      <c r="BV28" s="498"/>
      <c r="BW28" s="498"/>
      <c r="BX28" s="498"/>
      <c r="BY28" s="498"/>
      <c r="BZ28" s="498"/>
      <c r="CA28" s="498"/>
      <c r="CB28" s="498"/>
      <c r="CC28" s="498"/>
      <c r="CD28" s="498"/>
      <c r="CE28" s="498"/>
      <c r="CF28" s="498"/>
      <c r="CG28" s="498"/>
      <c r="CH28" s="498"/>
      <c r="CI28" s="498"/>
      <c r="CJ28" s="498"/>
      <c r="CK28" s="498"/>
      <c r="CL28" s="498"/>
      <c r="CM28" s="498"/>
      <c r="CN28" s="498"/>
      <c r="CO28" s="498"/>
      <c r="CP28" s="498"/>
      <c r="CQ28" s="498"/>
      <c r="CR28" s="498"/>
      <c r="CS28" s="498"/>
      <c r="CT28" s="498"/>
      <c r="CU28" s="498"/>
      <c r="CV28" s="498"/>
      <c r="CW28" s="498"/>
      <c r="CX28" s="498"/>
      <c r="CY28" s="498"/>
      <c r="CZ28" s="498"/>
      <c r="DA28" s="498"/>
      <c r="DB28" s="498"/>
      <c r="DC28" s="498"/>
      <c r="DD28" s="498"/>
      <c r="DE28" s="498"/>
      <c r="DF28" s="498"/>
      <c r="DG28" s="498"/>
      <c r="DH28" s="498"/>
      <c r="DI28" s="498"/>
      <c r="DJ28" s="498"/>
      <c r="DK28" s="498"/>
      <c r="DL28" s="498"/>
      <c r="DM28" s="498"/>
      <c r="DN28" s="498"/>
      <c r="DO28" s="498"/>
      <c r="DP28" s="498"/>
      <c r="DQ28" s="498"/>
      <c r="DR28" s="498"/>
      <c r="DS28" s="498"/>
      <c r="DT28" s="498"/>
      <c r="DU28" s="498"/>
      <c r="DV28" s="498"/>
      <c r="DW28" s="498"/>
      <c r="DX28" s="498"/>
      <c r="DY28" s="498"/>
      <c r="DZ28" s="498"/>
      <c r="EA28" s="498"/>
      <c r="EB28" s="498"/>
      <c r="EC28" s="498"/>
      <c r="ED28" s="498"/>
      <c r="EE28" s="498"/>
      <c r="EF28" s="498"/>
      <c r="EG28" s="498"/>
      <c r="EH28" s="498"/>
      <c r="EI28" s="498"/>
      <c r="EJ28" s="498"/>
      <c r="EK28" s="498"/>
      <c r="EL28" s="498"/>
      <c r="EM28" s="498"/>
      <c r="EN28" s="498"/>
      <c r="EO28" s="498"/>
      <c r="EP28" s="498"/>
      <c r="EQ28" s="498"/>
      <c r="ER28" s="498"/>
      <c r="ES28" s="498"/>
      <c r="ET28" s="498"/>
      <c r="EU28" s="498"/>
      <c r="EV28" s="498"/>
      <c r="EW28" s="498"/>
      <c r="EX28" s="498"/>
      <c r="EY28" s="498"/>
      <c r="EZ28" s="498"/>
      <c r="FA28" s="498"/>
      <c r="FB28" s="498"/>
      <c r="FC28" s="498"/>
      <c r="FD28" s="498"/>
      <c r="FE28" s="498"/>
      <c r="FF28" s="498"/>
      <c r="FG28" s="498"/>
      <c r="FH28" s="498"/>
      <c r="FI28" s="498"/>
      <c r="FJ28" s="498"/>
      <c r="FK28" s="498"/>
      <c r="FL28" s="498"/>
      <c r="FM28" s="498"/>
      <c r="FN28" s="498"/>
      <c r="FO28" s="498"/>
      <c r="FP28" s="498"/>
      <c r="FQ28" s="498"/>
      <c r="FR28" s="498"/>
      <c r="FS28" s="498"/>
      <c r="FT28" s="498"/>
      <c r="FU28" s="498"/>
      <c r="FV28" s="498"/>
      <c r="FW28" s="498"/>
      <c r="FX28" s="498"/>
      <c r="FY28" s="498"/>
      <c r="FZ28" s="498"/>
      <c r="GA28" s="498"/>
      <c r="GB28" s="498"/>
      <c r="GC28" s="498"/>
      <c r="GD28" s="498"/>
      <c r="GE28" s="498"/>
      <c r="GF28" s="498"/>
      <c r="GG28" s="498"/>
      <c r="GH28" s="498"/>
      <c r="GI28" s="498"/>
      <c r="GJ28" s="498"/>
      <c r="GK28" s="498"/>
      <c r="GL28" s="498"/>
      <c r="GM28" s="498"/>
      <c r="GN28" s="498"/>
      <c r="GO28" s="498"/>
      <c r="GP28" s="498"/>
      <c r="GQ28" s="498"/>
      <c r="GR28" s="498"/>
      <c r="GS28" s="498"/>
      <c r="GT28" s="498"/>
      <c r="GU28" s="498"/>
      <c r="GV28" s="498"/>
      <c r="GW28" s="498"/>
      <c r="GX28" s="498"/>
      <c r="GY28" s="498"/>
      <c r="GZ28" s="498"/>
      <c r="HA28" s="498"/>
      <c r="HB28" s="498"/>
      <c r="HC28" s="498"/>
      <c r="HD28" s="498"/>
      <c r="HE28" s="498"/>
      <c r="HF28" s="498"/>
      <c r="HG28" s="498"/>
      <c r="HH28" s="498"/>
      <c r="HI28" s="498"/>
      <c r="HJ28" s="498"/>
      <c r="HK28" s="498"/>
      <c r="HL28" s="498"/>
      <c r="HM28" s="498"/>
      <c r="HN28" s="498"/>
      <c r="HO28" s="498"/>
      <c r="HP28" s="498"/>
      <c r="HQ28" s="498"/>
      <c r="HR28" s="498"/>
      <c r="HS28" s="498"/>
      <c r="HT28" s="498"/>
      <c r="HU28" s="498"/>
      <c r="HV28" s="498"/>
      <c r="HW28" s="498"/>
      <c r="HX28" s="498"/>
      <c r="HY28" s="498"/>
      <c r="HZ28" s="498"/>
      <c r="IA28" s="498"/>
      <c r="IB28" s="498"/>
      <c r="IC28" s="498"/>
      <c r="ID28" s="498"/>
      <c r="IE28" s="498"/>
      <c r="IF28" s="498"/>
      <c r="IG28" s="498"/>
      <c r="IH28" s="498"/>
      <c r="II28" s="498"/>
      <c r="IJ28" s="498"/>
      <c r="IK28" s="498"/>
      <c r="IL28" s="498"/>
      <c r="IM28" s="498"/>
      <c r="IN28" s="498"/>
      <c r="IO28" s="498"/>
      <c r="IP28" s="498"/>
      <c r="IQ28" s="498"/>
      <c r="IR28" s="498"/>
      <c r="IS28" s="498"/>
      <c r="IT28" s="498"/>
    </row>
    <row r="29" spans="1:254">
      <c r="A29" s="809" t="s">
        <v>58</v>
      </c>
      <c r="B29" s="812" t="s">
        <v>174</v>
      </c>
      <c r="C29" s="133" t="s">
        <v>3</v>
      </c>
      <c r="D29" s="784">
        <v>2</v>
      </c>
      <c r="E29" s="787" t="s">
        <v>36</v>
      </c>
      <c r="F29" s="780"/>
      <c r="G29" s="778">
        <f>D29*F29</f>
        <v>0</v>
      </c>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499"/>
      <c r="BI29" s="499"/>
      <c r="BJ29" s="499"/>
      <c r="BK29" s="499"/>
      <c r="BL29" s="499"/>
      <c r="BM29" s="499"/>
      <c r="BN29" s="499"/>
      <c r="BO29" s="499"/>
      <c r="BP29" s="499"/>
      <c r="BQ29" s="499"/>
      <c r="BR29" s="499"/>
      <c r="BS29" s="499"/>
      <c r="BT29" s="499"/>
      <c r="BU29" s="499"/>
      <c r="BV29" s="499"/>
      <c r="BW29" s="499"/>
      <c r="BX29" s="499"/>
      <c r="BY29" s="499"/>
      <c r="BZ29" s="499"/>
      <c r="CA29" s="499"/>
      <c r="CB29" s="499"/>
      <c r="CC29" s="499"/>
      <c r="CD29" s="499"/>
      <c r="CE29" s="499"/>
      <c r="CF29" s="499"/>
      <c r="CG29" s="499"/>
      <c r="CH29" s="499"/>
      <c r="CI29" s="499"/>
      <c r="CJ29" s="499"/>
      <c r="CK29" s="499"/>
      <c r="CL29" s="499"/>
      <c r="CM29" s="499"/>
      <c r="CN29" s="499"/>
      <c r="CO29" s="499"/>
      <c r="CP29" s="499"/>
      <c r="CQ29" s="499"/>
      <c r="CR29" s="499"/>
      <c r="CS29" s="499"/>
      <c r="CT29" s="499"/>
      <c r="CU29" s="499"/>
      <c r="CV29" s="499"/>
      <c r="CW29" s="499"/>
      <c r="CX29" s="499"/>
      <c r="CY29" s="499"/>
      <c r="CZ29" s="499"/>
      <c r="DA29" s="499"/>
      <c r="DB29" s="499"/>
      <c r="DC29" s="499"/>
      <c r="DD29" s="499"/>
      <c r="DE29" s="499"/>
      <c r="DF29" s="499"/>
      <c r="DG29" s="499"/>
      <c r="DH29" s="499"/>
      <c r="DI29" s="499"/>
      <c r="DJ29" s="499"/>
      <c r="DK29" s="499"/>
      <c r="DL29" s="499"/>
      <c r="DM29" s="499"/>
      <c r="DN29" s="499"/>
      <c r="DO29" s="499"/>
      <c r="DP29" s="499"/>
      <c r="DQ29" s="499"/>
      <c r="DR29" s="499"/>
      <c r="DS29" s="499"/>
      <c r="DT29" s="499"/>
      <c r="DU29" s="499"/>
      <c r="DV29" s="499"/>
      <c r="DW29" s="499"/>
      <c r="DX29" s="499"/>
      <c r="DY29" s="499"/>
      <c r="DZ29" s="499"/>
      <c r="EA29" s="499"/>
      <c r="EB29" s="499"/>
      <c r="EC29" s="499"/>
      <c r="ED29" s="499"/>
      <c r="EE29" s="499"/>
      <c r="EF29" s="499"/>
      <c r="EG29" s="499"/>
      <c r="EH29" s="499"/>
      <c r="EI29" s="499"/>
      <c r="EJ29" s="499"/>
      <c r="EK29" s="499"/>
      <c r="EL29" s="499"/>
      <c r="EM29" s="499"/>
      <c r="EN29" s="499"/>
      <c r="EO29" s="499"/>
      <c r="EP29" s="499"/>
      <c r="EQ29" s="499"/>
      <c r="ER29" s="499"/>
      <c r="ES29" s="499"/>
      <c r="ET29" s="499"/>
      <c r="EU29" s="499"/>
      <c r="EV29" s="499"/>
      <c r="EW29" s="499"/>
      <c r="EX29" s="499"/>
      <c r="EY29" s="499"/>
      <c r="EZ29" s="499"/>
      <c r="FA29" s="499"/>
      <c r="FB29" s="499"/>
      <c r="FC29" s="499"/>
      <c r="FD29" s="499"/>
      <c r="FE29" s="499"/>
      <c r="FF29" s="499"/>
      <c r="FG29" s="499"/>
      <c r="FH29" s="499"/>
      <c r="FI29" s="499"/>
      <c r="FJ29" s="499"/>
      <c r="FK29" s="499"/>
      <c r="FL29" s="499"/>
      <c r="FM29" s="499"/>
      <c r="FN29" s="499"/>
      <c r="FO29" s="499"/>
      <c r="FP29" s="499"/>
      <c r="FQ29" s="499"/>
      <c r="FR29" s="499"/>
      <c r="FS29" s="499"/>
      <c r="FT29" s="499"/>
      <c r="FU29" s="499"/>
      <c r="FV29" s="499"/>
      <c r="FW29" s="499"/>
      <c r="FX29" s="499"/>
      <c r="FY29" s="499"/>
      <c r="FZ29" s="499"/>
      <c r="GA29" s="499"/>
      <c r="GB29" s="499"/>
      <c r="GC29" s="499"/>
      <c r="GD29" s="499"/>
      <c r="GE29" s="499"/>
      <c r="GF29" s="499"/>
      <c r="GG29" s="499"/>
      <c r="GH29" s="499"/>
      <c r="GI29" s="499"/>
      <c r="GJ29" s="499"/>
      <c r="GK29" s="499"/>
      <c r="GL29" s="499"/>
      <c r="GM29" s="499"/>
      <c r="GN29" s="499"/>
      <c r="GO29" s="499"/>
      <c r="GP29" s="499"/>
      <c r="GQ29" s="499"/>
      <c r="GR29" s="499"/>
      <c r="GS29" s="499"/>
      <c r="GT29" s="499"/>
      <c r="GU29" s="499"/>
      <c r="GV29" s="499"/>
      <c r="GW29" s="499"/>
      <c r="GX29" s="499"/>
      <c r="GY29" s="499"/>
      <c r="GZ29" s="499"/>
      <c r="HA29" s="499"/>
      <c r="HB29" s="499"/>
      <c r="HC29" s="499"/>
      <c r="HD29" s="499"/>
      <c r="HE29" s="499"/>
      <c r="HF29" s="499"/>
      <c r="HG29" s="499"/>
      <c r="HH29" s="499"/>
      <c r="HI29" s="499"/>
      <c r="HJ29" s="499"/>
      <c r="HK29" s="499"/>
      <c r="HL29" s="499"/>
      <c r="HM29" s="499"/>
      <c r="HN29" s="499"/>
      <c r="HO29" s="499"/>
      <c r="HP29" s="499"/>
      <c r="HQ29" s="499"/>
      <c r="HR29" s="499"/>
      <c r="HS29" s="499"/>
      <c r="HT29" s="499"/>
      <c r="HU29" s="499"/>
      <c r="HV29" s="499"/>
      <c r="HW29" s="499"/>
      <c r="HX29" s="499"/>
      <c r="HY29" s="499"/>
      <c r="HZ29" s="499"/>
      <c r="IA29" s="499"/>
      <c r="IB29" s="499"/>
      <c r="IC29" s="499"/>
      <c r="ID29" s="499"/>
      <c r="IE29" s="499"/>
      <c r="IF29" s="499"/>
      <c r="IG29" s="499"/>
      <c r="IH29" s="499"/>
      <c r="II29" s="499"/>
      <c r="IJ29" s="499"/>
      <c r="IK29" s="499"/>
      <c r="IL29" s="499"/>
      <c r="IM29" s="499"/>
      <c r="IN29" s="499"/>
      <c r="IO29" s="499"/>
      <c r="IP29" s="499"/>
      <c r="IQ29" s="499"/>
      <c r="IR29" s="499"/>
      <c r="IS29" s="499"/>
      <c r="IT29" s="499"/>
    </row>
    <row r="30" spans="1:254" ht="48">
      <c r="A30" s="810"/>
      <c r="B30" s="813"/>
      <c r="C30" s="139" t="s">
        <v>51</v>
      </c>
      <c r="D30" s="785"/>
      <c r="E30" s="788"/>
      <c r="F30" s="790"/>
      <c r="G30" s="791"/>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c r="AS30" s="499"/>
      <c r="AT30" s="499"/>
      <c r="AU30" s="499"/>
      <c r="AV30" s="499"/>
      <c r="AW30" s="499"/>
      <c r="AX30" s="499"/>
      <c r="AY30" s="499"/>
      <c r="AZ30" s="499"/>
      <c r="BA30" s="499"/>
      <c r="BB30" s="499"/>
      <c r="BC30" s="499"/>
      <c r="BD30" s="499"/>
      <c r="BE30" s="499"/>
      <c r="BF30" s="499"/>
      <c r="BG30" s="499"/>
      <c r="BH30" s="499"/>
      <c r="BI30" s="499"/>
      <c r="BJ30" s="499"/>
      <c r="BK30" s="499"/>
      <c r="BL30" s="499"/>
      <c r="BM30" s="499"/>
      <c r="BN30" s="499"/>
      <c r="BO30" s="499"/>
      <c r="BP30" s="499"/>
      <c r="BQ30" s="499"/>
      <c r="BR30" s="499"/>
      <c r="BS30" s="499"/>
      <c r="BT30" s="499"/>
      <c r="BU30" s="499"/>
      <c r="BV30" s="499"/>
      <c r="BW30" s="499"/>
      <c r="BX30" s="499"/>
      <c r="BY30" s="499"/>
      <c r="BZ30" s="499"/>
      <c r="CA30" s="499"/>
      <c r="CB30" s="499"/>
      <c r="CC30" s="499"/>
      <c r="CD30" s="499"/>
      <c r="CE30" s="499"/>
      <c r="CF30" s="499"/>
      <c r="CG30" s="499"/>
      <c r="CH30" s="499"/>
      <c r="CI30" s="499"/>
      <c r="CJ30" s="499"/>
      <c r="CK30" s="499"/>
      <c r="CL30" s="499"/>
      <c r="CM30" s="499"/>
      <c r="CN30" s="499"/>
      <c r="CO30" s="499"/>
      <c r="CP30" s="499"/>
      <c r="CQ30" s="499"/>
      <c r="CR30" s="499"/>
      <c r="CS30" s="499"/>
      <c r="CT30" s="499"/>
      <c r="CU30" s="499"/>
      <c r="CV30" s="499"/>
      <c r="CW30" s="499"/>
      <c r="CX30" s="499"/>
      <c r="CY30" s="499"/>
      <c r="CZ30" s="499"/>
      <c r="DA30" s="499"/>
      <c r="DB30" s="499"/>
      <c r="DC30" s="499"/>
      <c r="DD30" s="499"/>
      <c r="DE30" s="499"/>
      <c r="DF30" s="499"/>
      <c r="DG30" s="499"/>
      <c r="DH30" s="499"/>
      <c r="DI30" s="499"/>
      <c r="DJ30" s="499"/>
      <c r="DK30" s="499"/>
      <c r="DL30" s="499"/>
      <c r="DM30" s="499"/>
      <c r="DN30" s="499"/>
      <c r="DO30" s="499"/>
      <c r="DP30" s="499"/>
      <c r="DQ30" s="499"/>
      <c r="DR30" s="499"/>
      <c r="DS30" s="499"/>
      <c r="DT30" s="499"/>
      <c r="DU30" s="499"/>
      <c r="DV30" s="499"/>
      <c r="DW30" s="499"/>
      <c r="DX30" s="499"/>
      <c r="DY30" s="499"/>
      <c r="DZ30" s="499"/>
      <c r="EA30" s="499"/>
      <c r="EB30" s="499"/>
      <c r="EC30" s="499"/>
      <c r="ED30" s="499"/>
      <c r="EE30" s="499"/>
      <c r="EF30" s="499"/>
      <c r="EG30" s="499"/>
      <c r="EH30" s="499"/>
      <c r="EI30" s="499"/>
      <c r="EJ30" s="499"/>
      <c r="EK30" s="499"/>
      <c r="EL30" s="499"/>
      <c r="EM30" s="499"/>
      <c r="EN30" s="499"/>
      <c r="EO30" s="499"/>
      <c r="EP30" s="499"/>
      <c r="EQ30" s="499"/>
      <c r="ER30" s="499"/>
      <c r="ES30" s="499"/>
      <c r="ET30" s="499"/>
      <c r="EU30" s="499"/>
      <c r="EV30" s="499"/>
      <c r="EW30" s="499"/>
      <c r="EX30" s="499"/>
      <c r="EY30" s="499"/>
      <c r="EZ30" s="499"/>
      <c r="FA30" s="499"/>
      <c r="FB30" s="499"/>
      <c r="FC30" s="499"/>
      <c r="FD30" s="499"/>
      <c r="FE30" s="499"/>
      <c r="FF30" s="499"/>
      <c r="FG30" s="499"/>
      <c r="FH30" s="499"/>
      <c r="FI30" s="499"/>
      <c r="FJ30" s="499"/>
      <c r="FK30" s="499"/>
      <c r="FL30" s="499"/>
      <c r="FM30" s="499"/>
      <c r="FN30" s="499"/>
      <c r="FO30" s="499"/>
      <c r="FP30" s="499"/>
      <c r="FQ30" s="499"/>
      <c r="FR30" s="499"/>
      <c r="FS30" s="499"/>
      <c r="FT30" s="499"/>
      <c r="FU30" s="499"/>
      <c r="FV30" s="499"/>
      <c r="FW30" s="499"/>
      <c r="FX30" s="499"/>
      <c r="FY30" s="499"/>
      <c r="FZ30" s="499"/>
      <c r="GA30" s="499"/>
      <c r="GB30" s="499"/>
      <c r="GC30" s="499"/>
      <c r="GD30" s="499"/>
      <c r="GE30" s="499"/>
      <c r="GF30" s="499"/>
      <c r="GG30" s="499"/>
      <c r="GH30" s="499"/>
      <c r="GI30" s="499"/>
      <c r="GJ30" s="499"/>
      <c r="GK30" s="499"/>
      <c r="GL30" s="499"/>
      <c r="GM30" s="499"/>
      <c r="GN30" s="499"/>
      <c r="GO30" s="499"/>
      <c r="GP30" s="499"/>
      <c r="GQ30" s="499"/>
      <c r="GR30" s="499"/>
      <c r="GS30" s="499"/>
      <c r="GT30" s="499"/>
      <c r="GU30" s="499"/>
      <c r="GV30" s="499"/>
      <c r="GW30" s="499"/>
      <c r="GX30" s="499"/>
      <c r="GY30" s="499"/>
      <c r="GZ30" s="499"/>
      <c r="HA30" s="499"/>
      <c r="HB30" s="499"/>
      <c r="HC30" s="499"/>
      <c r="HD30" s="499"/>
      <c r="HE30" s="499"/>
      <c r="HF30" s="499"/>
      <c r="HG30" s="499"/>
      <c r="HH30" s="499"/>
      <c r="HI30" s="499"/>
      <c r="HJ30" s="499"/>
      <c r="HK30" s="499"/>
      <c r="HL30" s="499"/>
      <c r="HM30" s="499"/>
      <c r="HN30" s="499"/>
      <c r="HO30" s="499"/>
      <c r="HP30" s="499"/>
      <c r="HQ30" s="499"/>
      <c r="HR30" s="499"/>
      <c r="HS30" s="499"/>
      <c r="HT30" s="499"/>
      <c r="HU30" s="499"/>
      <c r="HV30" s="499"/>
      <c r="HW30" s="499"/>
      <c r="HX30" s="499"/>
      <c r="HY30" s="499"/>
      <c r="HZ30" s="499"/>
      <c r="IA30" s="499"/>
      <c r="IB30" s="499"/>
      <c r="IC30" s="499"/>
      <c r="ID30" s="499"/>
      <c r="IE30" s="499"/>
      <c r="IF30" s="499"/>
      <c r="IG30" s="499"/>
      <c r="IH30" s="499"/>
      <c r="II30" s="499"/>
      <c r="IJ30" s="499"/>
      <c r="IK30" s="499"/>
      <c r="IL30" s="499"/>
      <c r="IM30" s="499"/>
      <c r="IN30" s="499"/>
      <c r="IO30" s="499"/>
      <c r="IP30" s="499"/>
      <c r="IQ30" s="499"/>
      <c r="IR30" s="499"/>
      <c r="IS30" s="499"/>
      <c r="IT30" s="499"/>
    </row>
    <row r="31" spans="1:254" ht="60" customHeight="1">
      <c r="A31" s="810"/>
      <c r="B31" s="813"/>
      <c r="C31" s="139" t="s">
        <v>83</v>
      </c>
      <c r="D31" s="785"/>
      <c r="E31" s="788"/>
      <c r="F31" s="790"/>
      <c r="G31" s="791"/>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499"/>
      <c r="AW31" s="499"/>
      <c r="AX31" s="499"/>
      <c r="AY31" s="499"/>
      <c r="AZ31" s="499"/>
      <c r="BA31" s="499"/>
      <c r="BB31" s="499"/>
      <c r="BC31" s="499"/>
      <c r="BD31" s="499"/>
      <c r="BE31" s="499"/>
      <c r="BF31" s="499"/>
      <c r="BG31" s="499"/>
      <c r="BH31" s="499"/>
      <c r="BI31" s="499"/>
      <c r="BJ31" s="499"/>
      <c r="BK31" s="499"/>
      <c r="BL31" s="499"/>
      <c r="BM31" s="499"/>
      <c r="BN31" s="499"/>
      <c r="BO31" s="499"/>
      <c r="BP31" s="499"/>
      <c r="BQ31" s="499"/>
      <c r="BR31" s="499"/>
      <c r="BS31" s="499"/>
      <c r="BT31" s="499"/>
      <c r="BU31" s="499"/>
      <c r="BV31" s="499"/>
      <c r="BW31" s="499"/>
      <c r="BX31" s="499"/>
      <c r="BY31" s="499"/>
      <c r="BZ31" s="499"/>
      <c r="CA31" s="499"/>
      <c r="CB31" s="499"/>
      <c r="CC31" s="499"/>
      <c r="CD31" s="499"/>
      <c r="CE31" s="499"/>
      <c r="CF31" s="499"/>
      <c r="CG31" s="499"/>
      <c r="CH31" s="499"/>
      <c r="CI31" s="499"/>
      <c r="CJ31" s="499"/>
      <c r="CK31" s="499"/>
      <c r="CL31" s="499"/>
      <c r="CM31" s="499"/>
      <c r="CN31" s="499"/>
      <c r="CO31" s="499"/>
      <c r="CP31" s="499"/>
      <c r="CQ31" s="499"/>
      <c r="CR31" s="499"/>
      <c r="CS31" s="499"/>
      <c r="CT31" s="499"/>
      <c r="CU31" s="499"/>
      <c r="CV31" s="499"/>
      <c r="CW31" s="499"/>
      <c r="CX31" s="499"/>
      <c r="CY31" s="499"/>
      <c r="CZ31" s="499"/>
      <c r="DA31" s="499"/>
      <c r="DB31" s="499"/>
      <c r="DC31" s="499"/>
      <c r="DD31" s="499"/>
      <c r="DE31" s="499"/>
      <c r="DF31" s="499"/>
      <c r="DG31" s="499"/>
      <c r="DH31" s="499"/>
      <c r="DI31" s="499"/>
      <c r="DJ31" s="499"/>
      <c r="DK31" s="499"/>
      <c r="DL31" s="499"/>
      <c r="DM31" s="499"/>
      <c r="DN31" s="499"/>
      <c r="DO31" s="499"/>
      <c r="DP31" s="499"/>
      <c r="DQ31" s="499"/>
      <c r="DR31" s="499"/>
      <c r="DS31" s="499"/>
      <c r="DT31" s="499"/>
      <c r="DU31" s="499"/>
      <c r="DV31" s="499"/>
      <c r="DW31" s="499"/>
      <c r="DX31" s="499"/>
      <c r="DY31" s="499"/>
      <c r="DZ31" s="499"/>
      <c r="EA31" s="499"/>
      <c r="EB31" s="499"/>
      <c r="EC31" s="499"/>
      <c r="ED31" s="499"/>
      <c r="EE31" s="499"/>
      <c r="EF31" s="499"/>
      <c r="EG31" s="499"/>
      <c r="EH31" s="499"/>
      <c r="EI31" s="499"/>
      <c r="EJ31" s="499"/>
      <c r="EK31" s="499"/>
      <c r="EL31" s="499"/>
      <c r="EM31" s="499"/>
      <c r="EN31" s="499"/>
      <c r="EO31" s="499"/>
      <c r="EP31" s="499"/>
      <c r="EQ31" s="499"/>
      <c r="ER31" s="499"/>
      <c r="ES31" s="499"/>
      <c r="ET31" s="499"/>
      <c r="EU31" s="499"/>
      <c r="EV31" s="499"/>
      <c r="EW31" s="499"/>
      <c r="EX31" s="499"/>
      <c r="EY31" s="499"/>
      <c r="EZ31" s="499"/>
      <c r="FA31" s="499"/>
      <c r="FB31" s="499"/>
      <c r="FC31" s="499"/>
      <c r="FD31" s="499"/>
      <c r="FE31" s="499"/>
      <c r="FF31" s="499"/>
      <c r="FG31" s="499"/>
      <c r="FH31" s="499"/>
      <c r="FI31" s="499"/>
      <c r="FJ31" s="499"/>
      <c r="FK31" s="499"/>
      <c r="FL31" s="499"/>
      <c r="FM31" s="499"/>
      <c r="FN31" s="499"/>
      <c r="FO31" s="499"/>
      <c r="FP31" s="499"/>
      <c r="FQ31" s="499"/>
      <c r="FR31" s="499"/>
      <c r="FS31" s="499"/>
      <c r="FT31" s="499"/>
      <c r="FU31" s="499"/>
      <c r="FV31" s="499"/>
      <c r="FW31" s="499"/>
      <c r="FX31" s="499"/>
      <c r="FY31" s="499"/>
      <c r="FZ31" s="499"/>
      <c r="GA31" s="499"/>
      <c r="GB31" s="499"/>
      <c r="GC31" s="499"/>
      <c r="GD31" s="499"/>
      <c r="GE31" s="499"/>
      <c r="GF31" s="499"/>
      <c r="GG31" s="499"/>
      <c r="GH31" s="499"/>
      <c r="GI31" s="499"/>
      <c r="GJ31" s="499"/>
      <c r="GK31" s="499"/>
      <c r="GL31" s="499"/>
      <c r="GM31" s="499"/>
      <c r="GN31" s="499"/>
      <c r="GO31" s="499"/>
      <c r="GP31" s="499"/>
      <c r="GQ31" s="499"/>
      <c r="GR31" s="499"/>
      <c r="GS31" s="499"/>
      <c r="GT31" s="499"/>
      <c r="GU31" s="499"/>
      <c r="GV31" s="499"/>
      <c r="GW31" s="499"/>
      <c r="GX31" s="499"/>
      <c r="GY31" s="499"/>
      <c r="GZ31" s="499"/>
      <c r="HA31" s="499"/>
      <c r="HB31" s="499"/>
      <c r="HC31" s="499"/>
      <c r="HD31" s="499"/>
      <c r="HE31" s="499"/>
      <c r="HF31" s="499"/>
      <c r="HG31" s="499"/>
      <c r="HH31" s="499"/>
      <c r="HI31" s="499"/>
      <c r="HJ31" s="499"/>
      <c r="HK31" s="499"/>
      <c r="HL31" s="499"/>
      <c r="HM31" s="499"/>
      <c r="HN31" s="499"/>
      <c r="HO31" s="499"/>
      <c r="HP31" s="499"/>
      <c r="HQ31" s="499"/>
      <c r="HR31" s="499"/>
      <c r="HS31" s="499"/>
      <c r="HT31" s="499"/>
      <c r="HU31" s="499"/>
      <c r="HV31" s="499"/>
      <c r="HW31" s="499"/>
      <c r="HX31" s="499"/>
      <c r="HY31" s="499"/>
      <c r="HZ31" s="499"/>
      <c r="IA31" s="499"/>
      <c r="IB31" s="499"/>
      <c r="IC31" s="499"/>
      <c r="ID31" s="499"/>
      <c r="IE31" s="499"/>
      <c r="IF31" s="499"/>
      <c r="IG31" s="499"/>
      <c r="IH31" s="499"/>
      <c r="II31" s="499"/>
      <c r="IJ31" s="499"/>
      <c r="IK31" s="499"/>
      <c r="IL31" s="499"/>
      <c r="IM31" s="499"/>
      <c r="IN31" s="499"/>
      <c r="IO31" s="499"/>
      <c r="IP31" s="499"/>
      <c r="IQ31" s="499"/>
      <c r="IR31" s="499"/>
      <c r="IS31" s="499"/>
      <c r="IT31" s="499"/>
    </row>
    <row r="32" spans="1:254" ht="36">
      <c r="A32" s="810"/>
      <c r="B32" s="813"/>
      <c r="C32" s="139" t="s">
        <v>52</v>
      </c>
      <c r="D32" s="785"/>
      <c r="E32" s="788"/>
      <c r="F32" s="790"/>
      <c r="G32" s="791"/>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499"/>
      <c r="BG32" s="499"/>
      <c r="BH32" s="499"/>
      <c r="BI32" s="499"/>
      <c r="BJ32" s="499"/>
      <c r="BK32" s="499"/>
      <c r="BL32" s="499"/>
      <c r="BM32" s="499"/>
      <c r="BN32" s="499"/>
      <c r="BO32" s="499"/>
      <c r="BP32" s="499"/>
      <c r="BQ32" s="499"/>
      <c r="BR32" s="499"/>
      <c r="BS32" s="499"/>
      <c r="BT32" s="499"/>
      <c r="BU32" s="499"/>
      <c r="BV32" s="499"/>
      <c r="BW32" s="499"/>
      <c r="BX32" s="499"/>
      <c r="BY32" s="499"/>
      <c r="BZ32" s="499"/>
      <c r="CA32" s="499"/>
      <c r="CB32" s="499"/>
      <c r="CC32" s="499"/>
      <c r="CD32" s="499"/>
      <c r="CE32" s="499"/>
      <c r="CF32" s="499"/>
      <c r="CG32" s="499"/>
      <c r="CH32" s="499"/>
      <c r="CI32" s="499"/>
      <c r="CJ32" s="499"/>
      <c r="CK32" s="499"/>
      <c r="CL32" s="499"/>
      <c r="CM32" s="499"/>
      <c r="CN32" s="499"/>
      <c r="CO32" s="499"/>
      <c r="CP32" s="499"/>
      <c r="CQ32" s="499"/>
      <c r="CR32" s="499"/>
      <c r="CS32" s="499"/>
      <c r="CT32" s="499"/>
      <c r="CU32" s="499"/>
      <c r="CV32" s="499"/>
      <c r="CW32" s="499"/>
      <c r="CX32" s="499"/>
      <c r="CY32" s="499"/>
      <c r="CZ32" s="499"/>
      <c r="DA32" s="499"/>
      <c r="DB32" s="499"/>
      <c r="DC32" s="499"/>
      <c r="DD32" s="499"/>
      <c r="DE32" s="499"/>
      <c r="DF32" s="499"/>
      <c r="DG32" s="499"/>
      <c r="DH32" s="499"/>
      <c r="DI32" s="499"/>
      <c r="DJ32" s="499"/>
      <c r="DK32" s="499"/>
      <c r="DL32" s="499"/>
      <c r="DM32" s="499"/>
      <c r="DN32" s="499"/>
      <c r="DO32" s="499"/>
      <c r="DP32" s="499"/>
      <c r="DQ32" s="499"/>
      <c r="DR32" s="499"/>
      <c r="DS32" s="499"/>
      <c r="DT32" s="499"/>
      <c r="DU32" s="499"/>
      <c r="DV32" s="499"/>
      <c r="DW32" s="499"/>
      <c r="DX32" s="499"/>
      <c r="DY32" s="499"/>
      <c r="DZ32" s="499"/>
      <c r="EA32" s="499"/>
      <c r="EB32" s="499"/>
      <c r="EC32" s="499"/>
      <c r="ED32" s="499"/>
      <c r="EE32" s="499"/>
      <c r="EF32" s="499"/>
      <c r="EG32" s="499"/>
      <c r="EH32" s="499"/>
      <c r="EI32" s="499"/>
      <c r="EJ32" s="499"/>
      <c r="EK32" s="499"/>
      <c r="EL32" s="499"/>
      <c r="EM32" s="499"/>
      <c r="EN32" s="499"/>
      <c r="EO32" s="499"/>
      <c r="EP32" s="499"/>
      <c r="EQ32" s="499"/>
      <c r="ER32" s="499"/>
      <c r="ES32" s="499"/>
      <c r="ET32" s="499"/>
      <c r="EU32" s="499"/>
      <c r="EV32" s="499"/>
      <c r="EW32" s="499"/>
      <c r="EX32" s="499"/>
      <c r="EY32" s="499"/>
      <c r="EZ32" s="499"/>
      <c r="FA32" s="499"/>
      <c r="FB32" s="499"/>
      <c r="FC32" s="499"/>
      <c r="FD32" s="499"/>
      <c r="FE32" s="499"/>
      <c r="FF32" s="499"/>
      <c r="FG32" s="499"/>
      <c r="FH32" s="499"/>
      <c r="FI32" s="499"/>
      <c r="FJ32" s="499"/>
      <c r="FK32" s="499"/>
      <c r="FL32" s="499"/>
      <c r="FM32" s="499"/>
      <c r="FN32" s="499"/>
      <c r="FO32" s="499"/>
      <c r="FP32" s="499"/>
      <c r="FQ32" s="499"/>
      <c r="FR32" s="499"/>
      <c r="FS32" s="499"/>
      <c r="FT32" s="499"/>
      <c r="FU32" s="499"/>
      <c r="FV32" s="499"/>
      <c r="FW32" s="499"/>
      <c r="FX32" s="499"/>
      <c r="FY32" s="499"/>
      <c r="FZ32" s="499"/>
      <c r="GA32" s="499"/>
      <c r="GB32" s="499"/>
      <c r="GC32" s="499"/>
      <c r="GD32" s="499"/>
      <c r="GE32" s="499"/>
      <c r="GF32" s="499"/>
      <c r="GG32" s="499"/>
      <c r="GH32" s="499"/>
      <c r="GI32" s="499"/>
      <c r="GJ32" s="499"/>
      <c r="GK32" s="499"/>
      <c r="GL32" s="499"/>
      <c r="GM32" s="499"/>
      <c r="GN32" s="499"/>
      <c r="GO32" s="499"/>
      <c r="GP32" s="499"/>
      <c r="GQ32" s="499"/>
      <c r="GR32" s="499"/>
      <c r="GS32" s="499"/>
      <c r="GT32" s="499"/>
      <c r="GU32" s="499"/>
      <c r="GV32" s="499"/>
      <c r="GW32" s="499"/>
      <c r="GX32" s="499"/>
      <c r="GY32" s="499"/>
      <c r="GZ32" s="499"/>
      <c r="HA32" s="499"/>
      <c r="HB32" s="499"/>
      <c r="HC32" s="499"/>
      <c r="HD32" s="499"/>
      <c r="HE32" s="499"/>
      <c r="HF32" s="499"/>
      <c r="HG32" s="499"/>
      <c r="HH32" s="499"/>
      <c r="HI32" s="499"/>
      <c r="HJ32" s="499"/>
      <c r="HK32" s="499"/>
      <c r="HL32" s="499"/>
      <c r="HM32" s="499"/>
      <c r="HN32" s="499"/>
      <c r="HO32" s="499"/>
      <c r="HP32" s="499"/>
      <c r="HQ32" s="499"/>
      <c r="HR32" s="499"/>
      <c r="HS32" s="499"/>
      <c r="HT32" s="499"/>
      <c r="HU32" s="499"/>
      <c r="HV32" s="499"/>
      <c r="HW32" s="499"/>
      <c r="HX32" s="499"/>
      <c r="HY32" s="499"/>
      <c r="HZ32" s="499"/>
      <c r="IA32" s="499"/>
      <c r="IB32" s="499"/>
      <c r="IC32" s="499"/>
      <c r="ID32" s="499"/>
      <c r="IE32" s="499"/>
      <c r="IF32" s="499"/>
      <c r="IG32" s="499"/>
      <c r="IH32" s="499"/>
      <c r="II32" s="499"/>
      <c r="IJ32" s="499"/>
      <c r="IK32" s="499"/>
      <c r="IL32" s="499"/>
      <c r="IM32" s="499"/>
      <c r="IN32" s="499"/>
      <c r="IO32" s="499"/>
      <c r="IP32" s="499"/>
      <c r="IQ32" s="499"/>
      <c r="IR32" s="499"/>
      <c r="IS32" s="499"/>
      <c r="IT32" s="499"/>
    </row>
    <row r="33" spans="1:255" ht="24">
      <c r="A33" s="810"/>
      <c r="B33" s="813"/>
      <c r="C33" s="139" t="s">
        <v>53</v>
      </c>
      <c r="D33" s="785"/>
      <c r="E33" s="788"/>
      <c r="F33" s="790"/>
      <c r="G33" s="791"/>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499"/>
      <c r="BG33" s="499"/>
      <c r="BH33" s="499"/>
      <c r="BI33" s="499"/>
      <c r="BJ33" s="499"/>
      <c r="BK33" s="499"/>
      <c r="BL33" s="499"/>
      <c r="BM33" s="499"/>
      <c r="BN33" s="499"/>
      <c r="BO33" s="499"/>
      <c r="BP33" s="499"/>
      <c r="BQ33" s="499"/>
      <c r="BR33" s="499"/>
      <c r="BS33" s="499"/>
      <c r="BT33" s="499"/>
      <c r="BU33" s="499"/>
      <c r="BV33" s="499"/>
      <c r="BW33" s="499"/>
      <c r="BX33" s="499"/>
      <c r="BY33" s="499"/>
      <c r="BZ33" s="499"/>
      <c r="CA33" s="499"/>
      <c r="CB33" s="499"/>
      <c r="CC33" s="499"/>
      <c r="CD33" s="499"/>
      <c r="CE33" s="499"/>
      <c r="CF33" s="499"/>
      <c r="CG33" s="499"/>
      <c r="CH33" s="499"/>
      <c r="CI33" s="499"/>
      <c r="CJ33" s="499"/>
      <c r="CK33" s="499"/>
      <c r="CL33" s="499"/>
      <c r="CM33" s="499"/>
      <c r="CN33" s="499"/>
      <c r="CO33" s="499"/>
      <c r="CP33" s="499"/>
      <c r="CQ33" s="499"/>
      <c r="CR33" s="499"/>
      <c r="CS33" s="499"/>
      <c r="CT33" s="499"/>
      <c r="CU33" s="499"/>
      <c r="CV33" s="499"/>
      <c r="CW33" s="499"/>
      <c r="CX33" s="499"/>
      <c r="CY33" s="499"/>
      <c r="CZ33" s="499"/>
      <c r="DA33" s="499"/>
      <c r="DB33" s="499"/>
      <c r="DC33" s="499"/>
      <c r="DD33" s="499"/>
      <c r="DE33" s="499"/>
      <c r="DF33" s="499"/>
      <c r="DG33" s="499"/>
      <c r="DH33" s="499"/>
      <c r="DI33" s="499"/>
      <c r="DJ33" s="499"/>
      <c r="DK33" s="499"/>
      <c r="DL33" s="499"/>
      <c r="DM33" s="499"/>
      <c r="DN33" s="499"/>
      <c r="DO33" s="499"/>
      <c r="DP33" s="499"/>
      <c r="DQ33" s="499"/>
      <c r="DR33" s="499"/>
      <c r="DS33" s="499"/>
      <c r="DT33" s="499"/>
      <c r="DU33" s="499"/>
      <c r="DV33" s="499"/>
      <c r="DW33" s="499"/>
      <c r="DX33" s="499"/>
      <c r="DY33" s="499"/>
      <c r="DZ33" s="499"/>
      <c r="EA33" s="499"/>
      <c r="EB33" s="499"/>
      <c r="EC33" s="499"/>
      <c r="ED33" s="499"/>
      <c r="EE33" s="499"/>
      <c r="EF33" s="499"/>
      <c r="EG33" s="499"/>
      <c r="EH33" s="499"/>
      <c r="EI33" s="499"/>
      <c r="EJ33" s="499"/>
      <c r="EK33" s="499"/>
      <c r="EL33" s="499"/>
      <c r="EM33" s="499"/>
      <c r="EN33" s="499"/>
      <c r="EO33" s="499"/>
      <c r="EP33" s="499"/>
      <c r="EQ33" s="499"/>
      <c r="ER33" s="499"/>
      <c r="ES33" s="499"/>
      <c r="ET33" s="499"/>
      <c r="EU33" s="499"/>
      <c r="EV33" s="499"/>
      <c r="EW33" s="499"/>
      <c r="EX33" s="499"/>
      <c r="EY33" s="499"/>
      <c r="EZ33" s="499"/>
      <c r="FA33" s="499"/>
      <c r="FB33" s="499"/>
      <c r="FC33" s="499"/>
      <c r="FD33" s="499"/>
      <c r="FE33" s="499"/>
      <c r="FF33" s="499"/>
      <c r="FG33" s="499"/>
      <c r="FH33" s="499"/>
      <c r="FI33" s="499"/>
      <c r="FJ33" s="499"/>
      <c r="FK33" s="499"/>
      <c r="FL33" s="499"/>
      <c r="FM33" s="499"/>
      <c r="FN33" s="499"/>
      <c r="FO33" s="499"/>
      <c r="FP33" s="499"/>
      <c r="FQ33" s="499"/>
      <c r="FR33" s="499"/>
      <c r="FS33" s="499"/>
      <c r="FT33" s="499"/>
      <c r="FU33" s="499"/>
      <c r="FV33" s="499"/>
      <c r="FW33" s="499"/>
      <c r="FX33" s="499"/>
      <c r="FY33" s="499"/>
      <c r="FZ33" s="499"/>
      <c r="GA33" s="499"/>
      <c r="GB33" s="499"/>
      <c r="GC33" s="499"/>
      <c r="GD33" s="499"/>
      <c r="GE33" s="499"/>
      <c r="GF33" s="499"/>
      <c r="GG33" s="499"/>
      <c r="GH33" s="499"/>
      <c r="GI33" s="499"/>
      <c r="GJ33" s="499"/>
      <c r="GK33" s="499"/>
      <c r="GL33" s="499"/>
      <c r="GM33" s="499"/>
      <c r="GN33" s="499"/>
      <c r="GO33" s="499"/>
      <c r="GP33" s="499"/>
      <c r="GQ33" s="499"/>
      <c r="GR33" s="499"/>
      <c r="GS33" s="499"/>
      <c r="GT33" s="499"/>
      <c r="GU33" s="499"/>
      <c r="GV33" s="499"/>
      <c r="GW33" s="499"/>
      <c r="GX33" s="499"/>
      <c r="GY33" s="499"/>
      <c r="GZ33" s="499"/>
      <c r="HA33" s="499"/>
      <c r="HB33" s="499"/>
      <c r="HC33" s="499"/>
      <c r="HD33" s="499"/>
      <c r="HE33" s="499"/>
      <c r="HF33" s="499"/>
      <c r="HG33" s="499"/>
      <c r="HH33" s="499"/>
      <c r="HI33" s="499"/>
      <c r="HJ33" s="499"/>
      <c r="HK33" s="499"/>
      <c r="HL33" s="499"/>
      <c r="HM33" s="499"/>
      <c r="HN33" s="499"/>
      <c r="HO33" s="499"/>
      <c r="HP33" s="499"/>
      <c r="HQ33" s="499"/>
      <c r="HR33" s="499"/>
      <c r="HS33" s="499"/>
      <c r="HT33" s="499"/>
      <c r="HU33" s="499"/>
      <c r="HV33" s="499"/>
      <c r="HW33" s="499"/>
      <c r="HX33" s="499"/>
      <c r="HY33" s="499"/>
      <c r="HZ33" s="499"/>
      <c r="IA33" s="499"/>
      <c r="IB33" s="499"/>
      <c r="IC33" s="499"/>
      <c r="ID33" s="499"/>
      <c r="IE33" s="499"/>
      <c r="IF33" s="499"/>
      <c r="IG33" s="499"/>
      <c r="IH33" s="499"/>
      <c r="II33" s="499"/>
      <c r="IJ33" s="499"/>
      <c r="IK33" s="499"/>
      <c r="IL33" s="499"/>
      <c r="IM33" s="499"/>
      <c r="IN33" s="499"/>
      <c r="IO33" s="499"/>
      <c r="IP33" s="499"/>
      <c r="IQ33" s="499"/>
      <c r="IR33" s="499"/>
      <c r="IS33" s="499"/>
      <c r="IT33" s="499"/>
    </row>
    <row r="34" spans="1:255" s="501" customFormat="1" ht="24">
      <c r="A34" s="817"/>
      <c r="B34" s="818"/>
      <c r="C34" s="130" t="s">
        <v>82</v>
      </c>
      <c r="D34" s="786"/>
      <c r="E34" s="789"/>
      <c r="F34" s="781"/>
      <c r="G34" s="779"/>
      <c r="H34" s="500"/>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0"/>
      <c r="BN34" s="500"/>
      <c r="BO34" s="500"/>
      <c r="BP34" s="500"/>
      <c r="BQ34" s="500"/>
      <c r="BR34" s="500"/>
      <c r="BS34" s="500"/>
      <c r="BT34" s="500"/>
      <c r="BU34" s="500"/>
      <c r="BV34" s="500"/>
      <c r="BW34" s="500"/>
      <c r="BX34" s="500"/>
      <c r="BY34" s="500"/>
      <c r="BZ34" s="500"/>
      <c r="CA34" s="500"/>
      <c r="CB34" s="500"/>
      <c r="CC34" s="500"/>
      <c r="CD34" s="500"/>
      <c r="CE34" s="500"/>
      <c r="CF34" s="500"/>
      <c r="CG34" s="500"/>
      <c r="CH34" s="500"/>
      <c r="CI34" s="500"/>
      <c r="CJ34" s="500"/>
      <c r="CK34" s="500"/>
      <c r="CL34" s="500"/>
      <c r="CM34" s="500"/>
      <c r="CN34" s="500"/>
      <c r="CO34" s="500"/>
      <c r="CP34" s="500"/>
      <c r="CQ34" s="500"/>
      <c r="CR34" s="500"/>
      <c r="CS34" s="500"/>
      <c r="CT34" s="500"/>
      <c r="CU34" s="500"/>
      <c r="CV34" s="500"/>
      <c r="CW34" s="500"/>
      <c r="CX34" s="500"/>
      <c r="CY34" s="500"/>
      <c r="CZ34" s="500"/>
      <c r="DA34" s="500"/>
      <c r="DB34" s="500"/>
      <c r="DC34" s="500"/>
      <c r="DD34" s="500"/>
      <c r="DE34" s="500"/>
      <c r="DF34" s="500"/>
      <c r="DG34" s="500"/>
      <c r="DH34" s="500"/>
      <c r="DI34" s="500"/>
      <c r="DJ34" s="500"/>
      <c r="DK34" s="500"/>
      <c r="DL34" s="500"/>
      <c r="DM34" s="500"/>
      <c r="DN34" s="500"/>
      <c r="DO34" s="500"/>
      <c r="DP34" s="500"/>
      <c r="DQ34" s="500"/>
      <c r="DR34" s="500"/>
      <c r="DS34" s="500"/>
      <c r="DT34" s="500"/>
      <c r="DU34" s="500"/>
      <c r="DV34" s="500"/>
      <c r="DW34" s="500"/>
      <c r="DX34" s="500"/>
      <c r="DY34" s="500"/>
      <c r="DZ34" s="500"/>
      <c r="EA34" s="500"/>
      <c r="EB34" s="500"/>
      <c r="EC34" s="500"/>
      <c r="ED34" s="500"/>
      <c r="EE34" s="500"/>
      <c r="EF34" s="500"/>
      <c r="EG34" s="500"/>
      <c r="EH34" s="500"/>
      <c r="EI34" s="500"/>
      <c r="EJ34" s="500"/>
      <c r="EK34" s="500"/>
      <c r="EL34" s="500"/>
      <c r="EM34" s="500"/>
      <c r="EN34" s="500"/>
      <c r="EO34" s="500"/>
      <c r="EP34" s="500"/>
      <c r="EQ34" s="500"/>
      <c r="ER34" s="500"/>
      <c r="ES34" s="500"/>
      <c r="ET34" s="500"/>
      <c r="EU34" s="500"/>
      <c r="EV34" s="500"/>
      <c r="EW34" s="500"/>
      <c r="EX34" s="500"/>
      <c r="EY34" s="500"/>
      <c r="EZ34" s="500"/>
      <c r="FA34" s="500"/>
      <c r="FB34" s="500"/>
      <c r="FC34" s="500"/>
      <c r="FD34" s="500"/>
      <c r="FE34" s="500"/>
      <c r="FF34" s="500"/>
      <c r="FG34" s="500"/>
      <c r="FH34" s="500"/>
      <c r="FI34" s="500"/>
      <c r="FJ34" s="500"/>
      <c r="FK34" s="500"/>
      <c r="FL34" s="500"/>
      <c r="FM34" s="500"/>
      <c r="FN34" s="500"/>
      <c r="FO34" s="500"/>
      <c r="FP34" s="500"/>
      <c r="FQ34" s="500"/>
      <c r="FR34" s="500"/>
      <c r="FS34" s="500"/>
      <c r="FT34" s="500"/>
      <c r="FU34" s="500"/>
      <c r="FV34" s="500"/>
      <c r="FW34" s="500"/>
      <c r="FX34" s="500"/>
      <c r="FY34" s="500"/>
      <c r="FZ34" s="500"/>
      <c r="GA34" s="500"/>
      <c r="GB34" s="500"/>
      <c r="GC34" s="500"/>
      <c r="GD34" s="500"/>
      <c r="GE34" s="500"/>
      <c r="GF34" s="500"/>
      <c r="GG34" s="500"/>
      <c r="GH34" s="500"/>
      <c r="GI34" s="500"/>
      <c r="GJ34" s="500"/>
      <c r="GK34" s="500"/>
      <c r="GL34" s="500"/>
      <c r="GM34" s="500"/>
      <c r="GN34" s="500"/>
      <c r="GO34" s="500"/>
      <c r="GP34" s="500"/>
      <c r="GQ34" s="500"/>
      <c r="GR34" s="500"/>
      <c r="GS34" s="500"/>
      <c r="GT34" s="500"/>
      <c r="GU34" s="500"/>
      <c r="GV34" s="500"/>
      <c r="GW34" s="500"/>
      <c r="GX34" s="500"/>
      <c r="GY34" s="500"/>
      <c r="GZ34" s="500"/>
      <c r="HA34" s="500"/>
      <c r="HB34" s="500"/>
      <c r="HC34" s="500"/>
      <c r="HD34" s="500"/>
      <c r="HE34" s="500"/>
      <c r="HF34" s="500"/>
      <c r="HG34" s="500"/>
      <c r="HH34" s="500"/>
      <c r="HI34" s="500"/>
      <c r="HJ34" s="500"/>
      <c r="HK34" s="500"/>
      <c r="HL34" s="500"/>
      <c r="HM34" s="500"/>
      <c r="HN34" s="500"/>
      <c r="HO34" s="500"/>
      <c r="HP34" s="500"/>
      <c r="HQ34" s="500"/>
      <c r="HR34" s="500"/>
      <c r="HS34" s="500"/>
      <c r="HT34" s="500"/>
      <c r="HU34" s="500"/>
      <c r="HV34" s="500"/>
      <c r="HW34" s="500"/>
      <c r="HX34" s="500"/>
      <c r="HY34" s="500"/>
      <c r="HZ34" s="500"/>
      <c r="IA34" s="500"/>
      <c r="IB34" s="500"/>
      <c r="IC34" s="500"/>
      <c r="ID34" s="500"/>
      <c r="IE34" s="500"/>
      <c r="IF34" s="500"/>
      <c r="IG34" s="500"/>
      <c r="IH34" s="500"/>
      <c r="II34" s="500"/>
      <c r="IJ34" s="500"/>
      <c r="IK34" s="500"/>
      <c r="IL34" s="500"/>
      <c r="IM34" s="500"/>
      <c r="IN34" s="500"/>
      <c r="IO34" s="500"/>
      <c r="IP34" s="500"/>
      <c r="IQ34" s="500"/>
      <c r="IR34" s="500"/>
      <c r="IS34" s="500"/>
      <c r="IT34" s="500"/>
    </row>
    <row r="35" spans="1:255">
      <c r="A35" s="821" t="s">
        <v>58</v>
      </c>
      <c r="B35" s="824" t="s">
        <v>175</v>
      </c>
      <c r="C35" s="552" t="s">
        <v>414</v>
      </c>
      <c r="D35" s="827">
        <v>1</v>
      </c>
      <c r="E35" s="835" t="s">
        <v>36</v>
      </c>
      <c r="F35" s="843"/>
      <c r="G35" s="846">
        <f>D35*F35</f>
        <v>0</v>
      </c>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c r="BK35" s="498"/>
      <c r="BL35" s="498"/>
      <c r="BM35" s="498"/>
      <c r="BN35" s="498"/>
      <c r="BO35" s="498"/>
      <c r="BP35" s="498"/>
      <c r="BQ35" s="498"/>
      <c r="BR35" s="498"/>
      <c r="BS35" s="498"/>
      <c r="BT35" s="498"/>
      <c r="BU35" s="498"/>
      <c r="BV35" s="498"/>
      <c r="BW35" s="498"/>
      <c r="BX35" s="498"/>
      <c r="BY35" s="498"/>
      <c r="BZ35" s="498"/>
      <c r="CA35" s="498"/>
      <c r="CB35" s="498"/>
      <c r="CC35" s="498"/>
      <c r="CD35" s="498"/>
      <c r="CE35" s="498"/>
      <c r="CF35" s="498"/>
      <c r="CG35" s="498"/>
      <c r="CH35" s="498"/>
      <c r="CI35" s="498"/>
      <c r="CJ35" s="498"/>
      <c r="CK35" s="498"/>
      <c r="CL35" s="498"/>
      <c r="CM35" s="498"/>
      <c r="CN35" s="498"/>
      <c r="CO35" s="498"/>
      <c r="CP35" s="498"/>
      <c r="CQ35" s="498"/>
      <c r="CR35" s="498"/>
      <c r="CS35" s="498"/>
      <c r="CT35" s="498"/>
      <c r="CU35" s="498"/>
      <c r="CV35" s="498"/>
      <c r="CW35" s="498"/>
      <c r="CX35" s="498"/>
      <c r="CY35" s="498"/>
      <c r="CZ35" s="498"/>
      <c r="DA35" s="498"/>
      <c r="DB35" s="498"/>
      <c r="DC35" s="498"/>
      <c r="DD35" s="498"/>
      <c r="DE35" s="498"/>
      <c r="DF35" s="498"/>
      <c r="DG35" s="498"/>
      <c r="DH35" s="498"/>
      <c r="DI35" s="498"/>
      <c r="DJ35" s="498"/>
      <c r="DK35" s="498"/>
      <c r="DL35" s="498"/>
      <c r="DM35" s="498"/>
      <c r="DN35" s="498"/>
      <c r="DO35" s="498"/>
      <c r="DP35" s="498"/>
      <c r="DQ35" s="498"/>
      <c r="DR35" s="498"/>
      <c r="DS35" s="498"/>
      <c r="DT35" s="498"/>
      <c r="DU35" s="498"/>
      <c r="DV35" s="498"/>
      <c r="DW35" s="498"/>
      <c r="DX35" s="498"/>
      <c r="DY35" s="498"/>
      <c r="DZ35" s="498"/>
      <c r="EA35" s="498"/>
      <c r="EB35" s="498"/>
      <c r="EC35" s="498"/>
      <c r="ED35" s="498"/>
      <c r="EE35" s="498"/>
      <c r="EF35" s="498"/>
      <c r="EG35" s="498"/>
      <c r="EH35" s="498"/>
      <c r="EI35" s="498"/>
      <c r="EJ35" s="498"/>
      <c r="EK35" s="498"/>
      <c r="EL35" s="498"/>
      <c r="EM35" s="498"/>
      <c r="EN35" s="498"/>
      <c r="EO35" s="498"/>
      <c r="EP35" s="498"/>
      <c r="EQ35" s="498"/>
      <c r="ER35" s="498"/>
      <c r="ES35" s="498"/>
      <c r="ET35" s="498"/>
      <c r="EU35" s="498"/>
      <c r="EV35" s="498"/>
      <c r="EW35" s="498"/>
      <c r="EX35" s="498"/>
      <c r="EY35" s="498"/>
      <c r="EZ35" s="498"/>
      <c r="FA35" s="498"/>
      <c r="FB35" s="498"/>
      <c r="FC35" s="498"/>
      <c r="FD35" s="498"/>
      <c r="FE35" s="498"/>
      <c r="FF35" s="498"/>
      <c r="FG35" s="498"/>
      <c r="FH35" s="498"/>
      <c r="FI35" s="498"/>
      <c r="FJ35" s="498"/>
      <c r="FK35" s="498"/>
      <c r="FL35" s="498"/>
      <c r="FM35" s="498"/>
      <c r="FN35" s="498"/>
      <c r="FO35" s="498"/>
      <c r="FP35" s="498"/>
      <c r="FQ35" s="498"/>
      <c r="FR35" s="498"/>
      <c r="FS35" s="498"/>
      <c r="FT35" s="498"/>
      <c r="FU35" s="498"/>
      <c r="FV35" s="498"/>
      <c r="FW35" s="498"/>
      <c r="FX35" s="498"/>
      <c r="FY35" s="498"/>
      <c r="FZ35" s="498"/>
      <c r="GA35" s="498"/>
      <c r="GB35" s="498"/>
      <c r="GC35" s="498"/>
      <c r="GD35" s="498"/>
      <c r="GE35" s="498"/>
      <c r="GF35" s="498"/>
      <c r="GG35" s="498"/>
      <c r="GH35" s="498"/>
      <c r="GI35" s="498"/>
      <c r="GJ35" s="498"/>
      <c r="GK35" s="498"/>
      <c r="GL35" s="498"/>
      <c r="GM35" s="498"/>
      <c r="GN35" s="498"/>
      <c r="GO35" s="498"/>
      <c r="GP35" s="498"/>
      <c r="GQ35" s="498"/>
      <c r="GR35" s="498"/>
      <c r="GS35" s="498"/>
      <c r="GT35" s="498"/>
      <c r="GU35" s="498"/>
      <c r="GV35" s="498"/>
      <c r="GW35" s="498"/>
      <c r="GX35" s="498"/>
      <c r="GY35" s="498"/>
      <c r="GZ35" s="498"/>
      <c r="HA35" s="498"/>
      <c r="HB35" s="498"/>
      <c r="HC35" s="498"/>
      <c r="HD35" s="498"/>
      <c r="HE35" s="498"/>
      <c r="HF35" s="498"/>
      <c r="HG35" s="498"/>
      <c r="HH35" s="498"/>
      <c r="HI35" s="498"/>
      <c r="HJ35" s="498"/>
      <c r="HK35" s="498"/>
      <c r="HL35" s="498"/>
      <c r="HM35" s="498"/>
      <c r="HN35" s="498"/>
      <c r="HO35" s="498"/>
      <c r="HP35" s="498"/>
      <c r="HQ35" s="498"/>
      <c r="HR35" s="498"/>
      <c r="HS35" s="498"/>
      <c r="HT35" s="498"/>
      <c r="HU35" s="498"/>
      <c r="HV35" s="498"/>
      <c r="HW35" s="498"/>
      <c r="HX35" s="498"/>
      <c r="HY35" s="498"/>
      <c r="HZ35" s="498"/>
      <c r="IA35" s="498"/>
      <c r="IB35" s="498"/>
      <c r="IC35" s="498"/>
      <c r="ID35" s="498"/>
      <c r="IE35" s="498"/>
      <c r="IF35" s="498"/>
      <c r="IG35" s="498"/>
      <c r="IH35" s="498"/>
      <c r="II35" s="498"/>
      <c r="IJ35" s="498"/>
      <c r="IK35" s="498"/>
      <c r="IL35" s="498"/>
      <c r="IM35" s="498"/>
      <c r="IN35" s="498"/>
      <c r="IO35" s="498"/>
      <c r="IP35" s="498"/>
      <c r="IQ35" s="498"/>
      <c r="IR35" s="498"/>
      <c r="IS35" s="498"/>
      <c r="IT35" s="498"/>
    </row>
    <row r="36" spans="1:255" ht="36">
      <c r="A36" s="822"/>
      <c r="B36" s="825"/>
      <c r="C36" s="129" t="s">
        <v>415</v>
      </c>
      <c r="D36" s="828"/>
      <c r="E36" s="836"/>
      <c r="F36" s="844"/>
      <c r="G36" s="847"/>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98"/>
      <c r="BS36" s="498"/>
      <c r="BT36" s="498"/>
      <c r="BU36" s="498"/>
      <c r="BV36" s="498"/>
      <c r="BW36" s="498"/>
      <c r="BX36" s="498"/>
      <c r="BY36" s="498"/>
      <c r="BZ36" s="498"/>
      <c r="CA36" s="498"/>
      <c r="CB36" s="498"/>
      <c r="CC36" s="498"/>
      <c r="CD36" s="498"/>
      <c r="CE36" s="498"/>
      <c r="CF36" s="498"/>
      <c r="CG36" s="498"/>
      <c r="CH36" s="498"/>
      <c r="CI36" s="498"/>
      <c r="CJ36" s="498"/>
      <c r="CK36" s="498"/>
      <c r="CL36" s="498"/>
      <c r="CM36" s="498"/>
      <c r="CN36" s="498"/>
      <c r="CO36" s="498"/>
      <c r="CP36" s="498"/>
      <c r="CQ36" s="498"/>
      <c r="CR36" s="498"/>
      <c r="CS36" s="498"/>
      <c r="CT36" s="498"/>
      <c r="CU36" s="498"/>
      <c r="CV36" s="498"/>
      <c r="CW36" s="498"/>
      <c r="CX36" s="498"/>
      <c r="CY36" s="498"/>
      <c r="CZ36" s="498"/>
      <c r="DA36" s="498"/>
      <c r="DB36" s="498"/>
      <c r="DC36" s="498"/>
      <c r="DD36" s="498"/>
      <c r="DE36" s="498"/>
      <c r="DF36" s="498"/>
      <c r="DG36" s="498"/>
      <c r="DH36" s="498"/>
      <c r="DI36" s="498"/>
      <c r="DJ36" s="498"/>
      <c r="DK36" s="498"/>
      <c r="DL36" s="498"/>
      <c r="DM36" s="498"/>
      <c r="DN36" s="498"/>
      <c r="DO36" s="498"/>
      <c r="DP36" s="498"/>
      <c r="DQ36" s="498"/>
      <c r="DR36" s="498"/>
      <c r="DS36" s="498"/>
      <c r="DT36" s="498"/>
      <c r="DU36" s="498"/>
      <c r="DV36" s="498"/>
      <c r="DW36" s="498"/>
      <c r="DX36" s="498"/>
      <c r="DY36" s="498"/>
      <c r="DZ36" s="498"/>
      <c r="EA36" s="498"/>
      <c r="EB36" s="498"/>
      <c r="EC36" s="498"/>
      <c r="ED36" s="498"/>
      <c r="EE36" s="498"/>
      <c r="EF36" s="498"/>
      <c r="EG36" s="498"/>
      <c r="EH36" s="498"/>
      <c r="EI36" s="498"/>
      <c r="EJ36" s="498"/>
      <c r="EK36" s="498"/>
      <c r="EL36" s="498"/>
      <c r="EM36" s="498"/>
      <c r="EN36" s="498"/>
      <c r="EO36" s="498"/>
      <c r="EP36" s="498"/>
      <c r="EQ36" s="498"/>
      <c r="ER36" s="498"/>
      <c r="ES36" s="498"/>
      <c r="ET36" s="498"/>
      <c r="EU36" s="498"/>
      <c r="EV36" s="498"/>
      <c r="EW36" s="498"/>
      <c r="EX36" s="498"/>
      <c r="EY36" s="498"/>
      <c r="EZ36" s="498"/>
      <c r="FA36" s="498"/>
      <c r="FB36" s="498"/>
      <c r="FC36" s="498"/>
      <c r="FD36" s="498"/>
      <c r="FE36" s="498"/>
      <c r="FF36" s="498"/>
      <c r="FG36" s="498"/>
      <c r="FH36" s="498"/>
      <c r="FI36" s="498"/>
      <c r="FJ36" s="498"/>
      <c r="FK36" s="498"/>
      <c r="FL36" s="498"/>
      <c r="FM36" s="498"/>
      <c r="FN36" s="498"/>
      <c r="FO36" s="498"/>
      <c r="FP36" s="498"/>
      <c r="FQ36" s="498"/>
      <c r="FR36" s="498"/>
      <c r="FS36" s="498"/>
      <c r="FT36" s="498"/>
      <c r="FU36" s="498"/>
      <c r="FV36" s="498"/>
      <c r="FW36" s="498"/>
      <c r="FX36" s="498"/>
      <c r="FY36" s="498"/>
      <c r="FZ36" s="498"/>
      <c r="GA36" s="498"/>
      <c r="GB36" s="498"/>
      <c r="GC36" s="498"/>
      <c r="GD36" s="498"/>
      <c r="GE36" s="498"/>
      <c r="GF36" s="498"/>
      <c r="GG36" s="498"/>
      <c r="GH36" s="498"/>
      <c r="GI36" s="498"/>
      <c r="GJ36" s="498"/>
      <c r="GK36" s="498"/>
      <c r="GL36" s="498"/>
      <c r="GM36" s="498"/>
      <c r="GN36" s="498"/>
      <c r="GO36" s="498"/>
      <c r="GP36" s="498"/>
      <c r="GQ36" s="498"/>
      <c r="GR36" s="498"/>
      <c r="GS36" s="498"/>
      <c r="GT36" s="498"/>
      <c r="GU36" s="498"/>
      <c r="GV36" s="498"/>
      <c r="GW36" s="498"/>
      <c r="GX36" s="498"/>
      <c r="GY36" s="498"/>
      <c r="GZ36" s="498"/>
      <c r="HA36" s="498"/>
      <c r="HB36" s="498"/>
      <c r="HC36" s="498"/>
      <c r="HD36" s="498"/>
      <c r="HE36" s="498"/>
      <c r="HF36" s="498"/>
      <c r="HG36" s="498"/>
      <c r="HH36" s="498"/>
      <c r="HI36" s="498"/>
      <c r="HJ36" s="498"/>
      <c r="HK36" s="498"/>
      <c r="HL36" s="498"/>
      <c r="HM36" s="498"/>
      <c r="HN36" s="498"/>
      <c r="HO36" s="498"/>
      <c r="HP36" s="498"/>
      <c r="HQ36" s="498"/>
      <c r="HR36" s="498"/>
      <c r="HS36" s="498"/>
      <c r="HT36" s="498"/>
      <c r="HU36" s="498"/>
      <c r="HV36" s="498"/>
      <c r="HW36" s="498"/>
      <c r="HX36" s="498"/>
      <c r="HY36" s="498"/>
      <c r="HZ36" s="498"/>
      <c r="IA36" s="498"/>
      <c r="IB36" s="498"/>
      <c r="IC36" s="498"/>
      <c r="ID36" s="498"/>
      <c r="IE36" s="498"/>
      <c r="IF36" s="498"/>
      <c r="IG36" s="498"/>
      <c r="IH36" s="498"/>
      <c r="II36" s="498"/>
      <c r="IJ36" s="498"/>
      <c r="IK36" s="498"/>
      <c r="IL36" s="498"/>
      <c r="IM36" s="498"/>
      <c r="IN36" s="498"/>
      <c r="IO36" s="498"/>
      <c r="IP36" s="498"/>
      <c r="IQ36" s="498"/>
      <c r="IR36" s="498"/>
      <c r="IS36" s="498"/>
      <c r="IT36" s="498"/>
      <c r="IU36" s="498"/>
    </row>
    <row r="37" spans="1:255" ht="111" customHeight="1">
      <c r="A37" s="823"/>
      <c r="B37" s="826"/>
      <c r="C37" s="290" t="s">
        <v>425</v>
      </c>
      <c r="D37" s="829"/>
      <c r="E37" s="837"/>
      <c r="F37" s="845"/>
      <c r="G37" s="84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98"/>
      <c r="BS37" s="498"/>
      <c r="BT37" s="498"/>
      <c r="BU37" s="498"/>
      <c r="BV37" s="498"/>
      <c r="BW37" s="498"/>
      <c r="BX37" s="498"/>
      <c r="BY37" s="498"/>
      <c r="BZ37" s="498"/>
      <c r="CA37" s="498"/>
      <c r="CB37" s="498"/>
      <c r="CC37" s="498"/>
      <c r="CD37" s="498"/>
      <c r="CE37" s="498"/>
      <c r="CF37" s="498"/>
      <c r="CG37" s="498"/>
      <c r="CH37" s="498"/>
      <c r="CI37" s="498"/>
      <c r="CJ37" s="498"/>
      <c r="CK37" s="498"/>
      <c r="CL37" s="498"/>
      <c r="CM37" s="498"/>
      <c r="CN37" s="498"/>
      <c r="CO37" s="498"/>
      <c r="CP37" s="498"/>
      <c r="CQ37" s="498"/>
      <c r="CR37" s="498"/>
      <c r="CS37" s="498"/>
      <c r="CT37" s="498"/>
      <c r="CU37" s="498"/>
      <c r="CV37" s="498"/>
      <c r="CW37" s="498"/>
      <c r="CX37" s="498"/>
      <c r="CY37" s="498"/>
      <c r="CZ37" s="498"/>
      <c r="DA37" s="498"/>
      <c r="DB37" s="498"/>
      <c r="DC37" s="498"/>
      <c r="DD37" s="498"/>
      <c r="DE37" s="498"/>
      <c r="DF37" s="498"/>
      <c r="DG37" s="498"/>
      <c r="DH37" s="498"/>
      <c r="DI37" s="498"/>
      <c r="DJ37" s="498"/>
      <c r="DK37" s="498"/>
      <c r="DL37" s="498"/>
      <c r="DM37" s="498"/>
      <c r="DN37" s="498"/>
      <c r="DO37" s="498"/>
      <c r="DP37" s="498"/>
      <c r="DQ37" s="498"/>
      <c r="DR37" s="498"/>
      <c r="DS37" s="498"/>
      <c r="DT37" s="498"/>
      <c r="DU37" s="498"/>
      <c r="DV37" s="498"/>
      <c r="DW37" s="498"/>
      <c r="DX37" s="498"/>
      <c r="DY37" s="498"/>
      <c r="DZ37" s="498"/>
      <c r="EA37" s="498"/>
      <c r="EB37" s="498"/>
      <c r="EC37" s="498"/>
      <c r="ED37" s="498"/>
      <c r="EE37" s="498"/>
      <c r="EF37" s="498"/>
      <c r="EG37" s="498"/>
      <c r="EH37" s="498"/>
      <c r="EI37" s="498"/>
      <c r="EJ37" s="498"/>
      <c r="EK37" s="498"/>
      <c r="EL37" s="498"/>
      <c r="EM37" s="498"/>
      <c r="EN37" s="498"/>
      <c r="EO37" s="498"/>
      <c r="EP37" s="498"/>
      <c r="EQ37" s="498"/>
      <c r="ER37" s="498"/>
      <c r="ES37" s="498"/>
      <c r="ET37" s="498"/>
      <c r="EU37" s="498"/>
      <c r="EV37" s="498"/>
      <c r="EW37" s="498"/>
      <c r="EX37" s="498"/>
      <c r="EY37" s="498"/>
      <c r="EZ37" s="498"/>
      <c r="FA37" s="498"/>
      <c r="FB37" s="498"/>
      <c r="FC37" s="498"/>
      <c r="FD37" s="498"/>
      <c r="FE37" s="498"/>
      <c r="FF37" s="498"/>
      <c r="FG37" s="498"/>
      <c r="FH37" s="498"/>
      <c r="FI37" s="498"/>
      <c r="FJ37" s="498"/>
      <c r="FK37" s="498"/>
      <c r="FL37" s="498"/>
      <c r="FM37" s="498"/>
      <c r="FN37" s="498"/>
      <c r="FO37" s="498"/>
      <c r="FP37" s="498"/>
      <c r="FQ37" s="498"/>
      <c r="FR37" s="498"/>
      <c r="FS37" s="498"/>
      <c r="FT37" s="498"/>
      <c r="FU37" s="498"/>
      <c r="FV37" s="498"/>
      <c r="FW37" s="498"/>
      <c r="FX37" s="498"/>
      <c r="FY37" s="498"/>
      <c r="FZ37" s="498"/>
      <c r="GA37" s="498"/>
      <c r="GB37" s="498"/>
      <c r="GC37" s="498"/>
      <c r="GD37" s="498"/>
      <c r="GE37" s="498"/>
      <c r="GF37" s="498"/>
      <c r="GG37" s="498"/>
      <c r="GH37" s="498"/>
      <c r="GI37" s="498"/>
      <c r="GJ37" s="498"/>
      <c r="GK37" s="498"/>
      <c r="GL37" s="498"/>
      <c r="GM37" s="498"/>
      <c r="GN37" s="498"/>
      <c r="GO37" s="498"/>
      <c r="GP37" s="498"/>
      <c r="GQ37" s="498"/>
      <c r="GR37" s="498"/>
      <c r="GS37" s="498"/>
      <c r="GT37" s="498"/>
      <c r="GU37" s="498"/>
      <c r="GV37" s="498"/>
      <c r="GW37" s="498"/>
      <c r="GX37" s="498"/>
      <c r="GY37" s="498"/>
      <c r="GZ37" s="498"/>
      <c r="HA37" s="498"/>
      <c r="HB37" s="498"/>
      <c r="HC37" s="498"/>
      <c r="HD37" s="498"/>
      <c r="HE37" s="498"/>
      <c r="HF37" s="498"/>
      <c r="HG37" s="498"/>
      <c r="HH37" s="498"/>
      <c r="HI37" s="498"/>
      <c r="HJ37" s="498"/>
      <c r="HK37" s="498"/>
      <c r="HL37" s="498"/>
      <c r="HM37" s="498"/>
      <c r="HN37" s="498"/>
      <c r="HO37" s="498"/>
      <c r="HP37" s="498"/>
      <c r="HQ37" s="498"/>
      <c r="HR37" s="498"/>
      <c r="HS37" s="498"/>
      <c r="HT37" s="498"/>
      <c r="HU37" s="498"/>
      <c r="HV37" s="498"/>
      <c r="HW37" s="498"/>
      <c r="HX37" s="498"/>
      <c r="HY37" s="498"/>
      <c r="HZ37" s="498"/>
      <c r="IA37" s="498"/>
      <c r="IB37" s="498"/>
      <c r="IC37" s="498"/>
      <c r="ID37" s="498"/>
      <c r="IE37" s="498"/>
      <c r="IF37" s="498"/>
      <c r="IG37" s="498"/>
      <c r="IH37" s="498"/>
      <c r="II37" s="498"/>
      <c r="IJ37" s="498"/>
      <c r="IK37" s="498"/>
      <c r="IL37" s="498"/>
      <c r="IM37" s="498"/>
      <c r="IN37" s="498"/>
      <c r="IO37" s="498"/>
      <c r="IP37" s="498"/>
      <c r="IQ37" s="498"/>
      <c r="IR37" s="498"/>
      <c r="IS37" s="498"/>
      <c r="IT37" s="498"/>
      <c r="IU37" s="498"/>
    </row>
    <row r="38" spans="1:255" ht="15.6" customHeight="1">
      <c r="A38" s="821" t="s">
        <v>58</v>
      </c>
      <c r="B38" s="830">
        <v>6</v>
      </c>
      <c r="C38" s="552" t="s">
        <v>416</v>
      </c>
      <c r="D38" s="794">
        <v>2</v>
      </c>
      <c r="E38" s="796" t="s">
        <v>36</v>
      </c>
      <c r="F38" s="849"/>
      <c r="G38" s="840">
        <f>D38*F38</f>
        <v>0</v>
      </c>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98"/>
      <c r="BS38" s="498"/>
      <c r="BT38" s="498"/>
      <c r="BU38" s="498"/>
      <c r="BV38" s="498"/>
      <c r="BW38" s="498"/>
      <c r="BX38" s="498"/>
      <c r="BY38" s="498"/>
      <c r="BZ38" s="498"/>
      <c r="CA38" s="498"/>
      <c r="CB38" s="498"/>
      <c r="CC38" s="498"/>
      <c r="CD38" s="498"/>
      <c r="CE38" s="498"/>
      <c r="CF38" s="498"/>
      <c r="CG38" s="498"/>
      <c r="CH38" s="498"/>
      <c r="CI38" s="498"/>
      <c r="CJ38" s="498"/>
      <c r="CK38" s="498"/>
      <c r="CL38" s="498"/>
      <c r="CM38" s="498"/>
      <c r="CN38" s="498"/>
      <c r="CO38" s="498"/>
      <c r="CP38" s="498"/>
      <c r="CQ38" s="498"/>
      <c r="CR38" s="498"/>
      <c r="CS38" s="498"/>
      <c r="CT38" s="498"/>
      <c r="CU38" s="498"/>
      <c r="CV38" s="498"/>
      <c r="CW38" s="498"/>
      <c r="CX38" s="498"/>
      <c r="CY38" s="498"/>
      <c r="CZ38" s="498"/>
      <c r="DA38" s="498"/>
      <c r="DB38" s="498"/>
      <c r="DC38" s="498"/>
      <c r="DD38" s="498"/>
      <c r="DE38" s="498"/>
      <c r="DF38" s="498"/>
      <c r="DG38" s="498"/>
      <c r="DH38" s="498"/>
      <c r="DI38" s="498"/>
      <c r="DJ38" s="498"/>
      <c r="DK38" s="498"/>
      <c r="DL38" s="498"/>
      <c r="DM38" s="498"/>
      <c r="DN38" s="498"/>
      <c r="DO38" s="498"/>
      <c r="DP38" s="498"/>
      <c r="DQ38" s="498"/>
      <c r="DR38" s="498"/>
      <c r="DS38" s="498"/>
      <c r="DT38" s="498"/>
      <c r="DU38" s="498"/>
      <c r="DV38" s="498"/>
      <c r="DW38" s="498"/>
      <c r="DX38" s="498"/>
      <c r="DY38" s="498"/>
      <c r="DZ38" s="498"/>
      <c r="EA38" s="498"/>
      <c r="EB38" s="498"/>
      <c r="EC38" s="498"/>
      <c r="ED38" s="498"/>
      <c r="EE38" s="498"/>
      <c r="EF38" s="498"/>
      <c r="EG38" s="498"/>
      <c r="EH38" s="498"/>
      <c r="EI38" s="498"/>
      <c r="EJ38" s="498"/>
      <c r="EK38" s="498"/>
      <c r="EL38" s="498"/>
      <c r="EM38" s="498"/>
      <c r="EN38" s="498"/>
      <c r="EO38" s="498"/>
      <c r="EP38" s="498"/>
      <c r="EQ38" s="498"/>
      <c r="ER38" s="498"/>
      <c r="ES38" s="498"/>
      <c r="ET38" s="498"/>
      <c r="EU38" s="498"/>
      <c r="EV38" s="498"/>
      <c r="EW38" s="498"/>
      <c r="EX38" s="498"/>
      <c r="EY38" s="498"/>
      <c r="EZ38" s="498"/>
      <c r="FA38" s="498"/>
      <c r="FB38" s="498"/>
      <c r="FC38" s="498"/>
      <c r="FD38" s="498"/>
      <c r="FE38" s="498"/>
      <c r="FF38" s="498"/>
      <c r="FG38" s="498"/>
      <c r="FH38" s="498"/>
      <c r="FI38" s="498"/>
      <c r="FJ38" s="498"/>
      <c r="FK38" s="498"/>
      <c r="FL38" s="498"/>
      <c r="FM38" s="498"/>
      <c r="FN38" s="498"/>
      <c r="FO38" s="498"/>
      <c r="FP38" s="498"/>
      <c r="FQ38" s="498"/>
      <c r="FR38" s="498"/>
      <c r="FS38" s="498"/>
      <c r="FT38" s="498"/>
      <c r="FU38" s="498"/>
      <c r="FV38" s="498"/>
      <c r="FW38" s="498"/>
      <c r="FX38" s="498"/>
      <c r="FY38" s="498"/>
      <c r="FZ38" s="498"/>
      <c r="GA38" s="498"/>
      <c r="GB38" s="498"/>
      <c r="GC38" s="498"/>
      <c r="GD38" s="498"/>
      <c r="GE38" s="498"/>
      <c r="GF38" s="498"/>
      <c r="GG38" s="498"/>
      <c r="GH38" s="498"/>
      <c r="GI38" s="498"/>
      <c r="GJ38" s="498"/>
      <c r="GK38" s="498"/>
      <c r="GL38" s="498"/>
      <c r="GM38" s="498"/>
      <c r="GN38" s="498"/>
      <c r="GO38" s="498"/>
      <c r="GP38" s="498"/>
      <c r="GQ38" s="498"/>
      <c r="GR38" s="498"/>
      <c r="GS38" s="498"/>
      <c r="GT38" s="498"/>
      <c r="GU38" s="498"/>
      <c r="GV38" s="498"/>
      <c r="GW38" s="498"/>
      <c r="GX38" s="498"/>
      <c r="GY38" s="498"/>
      <c r="GZ38" s="498"/>
      <c r="HA38" s="498"/>
      <c r="HB38" s="498"/>
      <c r="HC38" s="498"/>
      <c r="HD38" s="498"/>
      <c r="HE38" s="498"/>
      <c r="HF38" s="498"/>
      <c r="HG38" s="498"/>
      <c r="HH38" s="498"/>
      <c r="HI38" s="498"/>
      <c r="HJ38" s="498"/>
      <c r="HK38" s="498"/>
      <c r="HL38" s="498"/>
      <c r="HM38" s="498"/>
      <c r="HN38" s="498"/>
      <c r="HO38" s="498"/>
      <c r="HP38" s="498"/>
      <c r="HQ38" s="498"/>
      <c r="HR38" s="498"/>
      <c r="HS38" s="498"/>
      <c r="HT38" s="498"/>
      <c r="HU38" s="498"/>
      <c r="HV38" s="498"/>
      <c r="HW38" s="498"/>
      <c r="HX38" s="498"/>
      <c r="HY38" s="498"/>
      <c r="HZ38" s="498"/>
      <c r="IA38" s="498"/>
      <c r="IB38" s="498"/>
      <c r="IC38" s="498"/>
      <c r="ID38" s="498"/>
      <c r="IE38" s="498"/>
      <c r="IF38" s="498"/>
      <c r="IG38" s="498"/>
      <c r="IH38" s="498"/>
      <c r="II38" s="498"/>
      <c r="IJ38" s="498"/>
      <c r="IK38" s="498"/>
      <c r="IL38" s="498"/>
      <c r="IM38" s="498"/>
      <c r="IN38" s="498"/>
      <c r="IO38" s="498"/>
      <c r="IP38" s="498"/>
      <c r="IQ38" s="498"/>
      <c r="IR38" s="498"/>
      <c r="IS38" s="498"/>
      <c r="IT38" s="498"/>
      <c r="IU38" s="498"/>
    </row>
    <row r="39" spans="1:255" ht="36">
      <c r="A39" s="822"/>
      <c r="B39" s="825"/>
      <c r="C39" s="129" t="s">
        <v>417</v>
      </c>
      <c r="D39" s="795"/>
      <c r="E39" s="797"/>
      <c r="F39" s="850"/>
      <c r="G39" s="841"/>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98"/>
      <c r="BS39" s="498"/>
      <c r="BT39" s="498"/>
      <c r="BU39" s="498"/>
      <c r="BV39" s="498"/>
      <c r="BW39" s="498"/>
      <c r="BX39" s="498"/>
      <c r="BY39" s="498"/>
      <c r="BZ39" s="498"/>
      <c r="CA39" s="498"/>
      <c r="CB39" s="498"/>
      <c r="CC39" s="498"/>
      <c r="CD39" s="498"/>
      <c r="CE39" s="498"/>
      <c r="CF39" s="498"/>
      <c r="CG39" s="498"/>
      <c r="CH39" s="498"/>
      <c r="CI39" s="498"/>
      <c r="CJ39" s="498"/>
      <c r="CK39" s="498"/>
      <c r="CL39" s="498"/>
      <c r="CM39" s="498"/>
      <c r="CN39" s="498"/>
      <c r="CO39" s="498"/>
      <c r="CP39" s="498"/>
      <c r="CQ39" s="498"/>
      <c r="CR39" s="498"/>
      <c r="CS39" s="498"/>
      <c r="CT39" s="498"/>
      <c r="CU39" s="498"/>
      <c r="CV39" s="498"/>
      <c r="CW39" s="498"/>
      <c r="CX39" s="498"/>
      <c r="CY39" s="498"/>
      <c r="CZ39" s="498"/>
      <c r="DA39" s="498"/>
      <c r="DB39" s="498"/>
      <c r="DC39" s="498"/>
      <c r="DD39" s="498"/>
      <c r="DE39" s="498"/>
      <c r="DF39" s="498"/>
      <c r="DG39" s="498"/>
      <c r="DH39" s="498"/>
      <c r="DI39" s="498"/>
      <c r="DJ39" s="498"/>
      <c r="DK39" s="498"/>
      <c r="DL39" s="498"/>
      <c r="DM39" s="498"/>
      <c r="DN39" s="498"/>
      <c r="DO39" s="498"/>
      <c r="DP39" s="498"/>
      <c r="DQ39" s="498"/>
      <c r="DR39" s="498"/>
      <c r="DS39" s="498"/>
      <c r="DT39" s="498"/>
      <c r="DU39" s="498"/>
      <c r="DV39" s="498"/>
      <c r="DW39" s="498"/>
      <c r="DX39" s="498"/>
      <c r="DY39" s="498"/>
      <c r="DZ39" s="498"/>
      <c r="EA39" s="498"/>
      <c r="EB39" s="498"/>
      <c r="EC39" s="498"/>
      <c r="ED39" s="498"/>
      <c r="EE39" s="498"/>
      <c r="EF39" s="498"/>
      <c r="EG39" s="498"/>
      <c r="EH39" s="498"/>
      <c r="EI39" s="498"/>
      <c r="EJ39" s="498"/>
      <c r="EK39" s="498"/>
      <c r="EL39" s="498"/>
      <c r="EM39" s="498"/>
      <c r="EN39" s="498"/>
      <c r="EO39" s="498"/>
      <c r="EP39" s="498"/>
      <c r="EQ39" s="498"/>
      <c r="ER39" s="498"/>
      <c r="ES39" s="498"/>
      <c r="ET39" s="498"/>
      <c r="EU39" s="498"/>
      <c r="EV39" s="498"/>
      <c r="EW39" s="498"/>
      <c r="EX39" s="498"/>
      <c r="EY39" s="498"/>
      <c r="EZ39" s="498"/>
      <c r="FA39" s="498"/>
      <c r="FB39" s="498"/>
      <c r="FC39" s="498"/>
      <c r="FD39" s="498"/>
      <c r="FE39" s="498"/>
      <c r="FF39" s="498"/>
      <c r="FG39" s="498"/>
      <c r="FH39" s="498"/>
      <c r="FI39" s="498"/>
      <c r="FJ39" s="498"/>
      <c r="FK39" s="498"/>
      <c r="FL39" s="498"/>
      <c r="FM39" s="498"/>
      <c r="FN39" s="498"/>
      <c r="FO39" s="498"/>
      <c r="FP39" s="498"/>
      <c r="FQ39" s="498"/>
      <c r="FR39" s="498"/>
      <c r="FS39" s="498"/>
      <c r="FT39" s="498"/>
      <c r="FU39" s="498"/>
      <c r="FV39" s="498"/>
      <c r="FW39" s="498"/>
      <c r="FX39" s="498"/>
      <c r="FY39" s="498"/>
      <c r="FZ39" s="498"/>
      <c r="GA39" s="498"/>
      <c r="GB39" s="498"/>
      <c r="GC39" s="498"/>
      <c r="GD39" s="498"/>
      <c r="GE39" s="498"/>
      <c r="GF39" s="498"/>
      <c r="GG39" s="498"/>
      <c r="GH39" s="498"/>
      <c r="GI39" s="498"/>
      <c r="GJ39" s="498"/>
      <c r="GK39" s="498"/>
      <c r="GL39" s="498"/>
      <c r="GM39" s="498"/>
      <c r="GN39" s="498"/>
      <c r="GO39" s="498"/>
      <c r="GP39" s="498"/>
      <c r="GQ39" s="498"/>
      <c r="GR39" s="498"/>
      <c r="GS39" s="498"/>
      <c r="GT39" s="498"/>
      <c r="GU39" s="498"/>
      <c r="GV39" s="498"/>
      <c r="GW39" s="498"/>
      <c r="GX39" s="498"/>
      <c r="GY39" s="498"/>
      <c r="GZ39" s="498"/>
      <c r="HA39" s="498"/>
      <c r="HB39" s="498"/>
      <c r="HC39" s="498"/>
      <c r="HD39" s="498"/>
      <c r="HE39" s="498"/>
      <c r="HF39" s="498"/>
      <c r="HG39" s="498"/>
      <c r="HH39" s="498"/>
      <c r="HI39" s="498"/>
      <c r="HJ39" s="498"/>
      <c r="HK39" s="498"/>
      <c r="HL39" s="498"/>
      <c r="HM39" s="498"/>
      <c r="HN39" s="498"/>
      <c r="HO39" s="498"/>
      <c r="HP39" s="498"/>
      <c r="HQ39" s="498"/>
      <c r="HR39" s="498"/>
      <c r="HS39" s="498"/>
      <c r="HT39" s="498"/>
      <c r="HU39" s="498"/>
      <c r="HV39" s="498"/>
      <c r="HW39" s="498"/>
      <c r="HX39" s="498"/>
      <c r="HY39" s="498"/>
      <c r="HZ39" s="498"/>
      <c r="IA39" s="498"/>
      <c r="IB39" s="498"/>
      <c r="IC39" s="498"/>
      <c r="ID39" s="498"/>
      <c r="IE39" s="498"/>
      <c r="IF39" s="498"/>
      <c r="IG39" s="498"/>
      <c r="IH39" s="498"/>
      <c r="II39" s="498"/>
      <c r="IJ39" s="498"/>
      <c r="IK39" s="498"/>
      <c r="IL39" s="498"/>
      <c r="IM39" s="498"/>
      <c r="IN39" s="498"/>
      <c r="IO39" s="498"/>
      <c r="IP39" s="498"/>
      <c r="IQ39" s="498"/>
      <c r="IR39" s="498"/>
      <c r="IS39" s="498"/>
      <c r="IT39" s="498"/>
      <c r="IU39" s="498"/>
    </row>
    <row r="40" spans="1:255">
      <c r="A40" s="822"/>
      <c r="B40" s="825"/>
      <c r="C40" s="129" t="s">
        <v>430</v>
      </c>
      <c r="D40" s="795"/>
      <c r="E40" s="797"/>
      <c r="F40" s="850"/>
      <c r="G40" s="841"/>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row>
    <row r="41" spans="1:255">
      <c r="A41" s="822"/>
      <c r="B41" s="825"/>
      <c r="C41" s="129" t="s">
        <v>431</v>
      </c>
      <c r="D41" s="795"/>
      <c r="E41" s="797"/>
      <c r="F41" s="850"/>
      <c r="G41" s="841"/>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498"/>
      <c r="AO41" s="498"/>
      <c r="AP41" s="498"/>
      <c r="AQ41" s="498"/>
      <c r="AR41" s="498"/>
      <c r="AS41" s="498"/>
      <c r="AT41" s="498"/>
      <c r="AU41" s="498"/>
      <c r="AV41" s="498"/>
      <c r="AW41" s="498"/>
      <c r="AX41" s="498"/>
      <c r="AY41" s="498"/>
      <c r="AZ41" s="498"/>
      <c r="BA41" s="498"/>
      <c r="BB41" s="498"/>
      <c r="BC41" s="498"/>
      <c r="BD41" s="498"/>
      <c r="BE41" s="498"/>
      <c r="BF41" s="498"/>
      <c r="BG41" s="498"/>
      <c r="BH41" s="498"/>
      <c r="BI41" s="498"/>
      <c r="BJ41" s="498"/>
      <c r="BK41" s="498"/>
      <c r="BL41" s="498"/>
      <c r="BM41" s="498"/>
      <c r="BN41" s="498"/>
      <c r="BO41" s="498"/>
      <c r="BP41" s="498"/>
      <c r="BQ41" s="498"/>
      <c r="BR41" s="498"/>
      <c r="BS41" s="498"/>
      <c r="BT41" s="498"/>
      <c r="BU41" s="498"/>
      <c r="BV41" s="498"/>
      <c r="BW41" s="498"/>
      <c r="BX41" s="498"/>
      <c r="BY41" s="498"/>
      <c r="BZ41" s="498"/>
      <c r="CA41" s="498"/>
      <c r="CB41" s="498"/>
      <c r="CC41" s="498"/>
      <c r="CD41" s="498"/>
      <c r="CE41" s="498"/>
      <c r="CF41" s="498"/>
      <c r="CG41" s="498"/>
      <c r="CH41" s="498"/>
      <c r="CI41" s="498"/>
      <c r="CJ41" s="498"/>
      <c r="CK41" s="498"/>
      <c r="CL41" s="498"/>
      <c r="CM41" s="498"/>
      <c r="CN41" s="498"/>
      <c r="CO41" s="498"/>
      <c r="CP41" s="498"/>
      <c r="CQ41" s="498"/>
      <c r="CR41" s="498"/>
      <c r="CS41" s="498"/>
      <c r="CT41" s="498"/>
      <c r="CU41" s="498"/>
      <c r="CV41" s="498"/>
      <c r="CW41" s="498"/>
      <c r="CX41" s="498"/>
      <c r="CY41" s="498"/>
      <c r="CZ41" s="498"/>
      <c r="DA41" s="498"/>
      <c r="DB41" s="498"/>
      <c r="DC41" s="498"/>
      <c r="DD41" s="498"/>
      <c r="DE41" s="498"/>
      <c r="DF41" s="498"/>
      <c r="DG41" s="498"/>
      <c r="DH41" s="498"/>
      <c r="DI41" s="498"/>
      <c r="DJ41" s="498"/>
      <c r="DK41" s="498"/>
      <c r="DL41" s="498"/>
      <c r="DM41" s="498"/>
      <c r="DN41" s="498"/>
      <c r="DO41" s="498"/>
      <c r="DP41" s="498"/>
      <c r="DQ41" s="498"/>
      <c r="DR41" s="498"/>
      <c r="DS41" s="498"/>
      <c r="DT41" s="498"/>
      <c r="DU41" s="498"/>
      <c r="DV41" s="498"/>
      <c r="DW41" s="498"/>
      <c r="DX41" s="498"/>
      <c r="DY41" s="498"/>
      <c r="DZ41" s="498"/>
      <c r="EA41" s="498"/>
      <c r="EB41" s="498"/>
      <c r="EC41" s="498"/>
      <c r="ED41" s="498"/>
      <c r="EE41" s="498"/>
      <c r="EF41" s="498"/>
      <c r="EG41" s="498"/>
      <c r="EH41" s="498"/>
      <c r="EI41" s="498"/>
      <c r="EJ41" s="498"/>
      <c r="EK41" s="498"/>
      <c r="EL41" s="498"/>
      <c r="EM41" s="498"/>
      <c r="EN41" s="498"/>
      <c r="EO41" s="498"/>
      <c r="EP41" s="498"/>
      <c r="EQ41" s="498"/>
      <c r="ER41" s="498"/>
      <c r="ES41" s="498"/>
      <c r="ET41" s="498"/>
      <c r="EU41" s="498"/>
      <c r="EV41" s="498"/>
      <c r="EW41" s="498"/>
      <c r="EX41" s="498"/>
      <c r="EY41" s="498"/>
      <c r="EZ41" s="498"/>
      <c r="FA41" s="498"/>
      <c r="FB41" s="498"/>
      <c r="FC41" s="498"/>
      <c r="FD41" s="498"/>
      <c r="FE41" s="498"/>
      <c r="FF41" s="498"/>
      <c r="FG41" s="498"/>
      <c r="FH41" s="498"/>
      <c r="FI41" s="498"/>
      <c r="FJ41" s="498"/>
      <c r="FK41" s="498"/>
      <c r="FL41" s="498"/>
      <c r="FM41" s="498"/>
      <c r="FN41" s="498"/>
      <c r="FO41" s="498"/>
      <c r="FP41" s="498"/>
      <c r="FQ41" s="498"/>
      <c r="FR41" s="498"/>
      <c r="FS41" s="498"/>
      <c r="FT41" s="498"/>
      <c r="FU41" s="498"/>
      <c r="FV41" s="498"/>
      <c r="FW41" s="498"/>
      <c r="FX41" s="498"/>
      <c r="FY41" s="498"/>
      <c r="FZ41" s="498"/>
      <c r="GA41" s="498"/>
      <c r="GB41" s="498"/>
      <c r="GC41" s="498"/>
      <c r="GD41" s="498"/>
      <c r="GE41" s="498"/>
      <c r="GF41" s="498"/>
      <c r="GG41" s="498"/>
      <c r="GH41" s="498"/>
      <c r="GI41" s="498"/>
      <c r="GJ41" s="498"/>
      <c r="GK41" s="498"/>
      <c r="GL41" s="498"/>
      <c r="GM41" s="498"/>
      <c r="GN41" s="498"/>
      <c r="GO41" s="498"/>
      <c r="GP41" s="498"/>
      <c r="GQ41" s="498"/>
      <c r="GR41" s="498"/>
      <c r="GS41" s="498"/>
      <c r="GT41" s="498"/>
      <c r="GU41" s="498"/>
      <c r="GV41" s="498"/>
      <c r="GW41" s="498"/>
      <c r="GX41" s="498"/>
      <c r="GY41" s="498"/>
      <c r="GZ41" s="498"/>
      <c r="HA41" s="498"/>
      <c r="HB41" s="498"/>
      <c r="HC41" s="498"/>
      <c r="HD41" s="498"/>
      <c r="HE41" s="498"/>
      <c r="HF41" s="498"/>
      <c r="HG41" s="498"/>
      <c r="HH41" s="498"/>
      <c r="HI41" s="498"/>
      <c r="HJ41" s="498"/>
      <c r="HK41" s="498"/>
      <c r="HL41" s="498"/>
      <c r="HM41" s="498"/>
      <c r="HN41" s="498"/>
      <c r="HO41" s="498"/>
      <c r="HP41" s="498"/>
      <c r="HQ41" s="498"/>
      <c r="HR41" s="498"/>
      <c r="HS41" s="498"/>
      <c r="HT41" s="498"/>
      <c r="HU41" s="498"/>
      <c r="HV41" s="498"/>
      <c r="HW41" s="498"/>
      <c r="HX41" s="498"/>
      <c r="HY41" s="498"/>
      <c r="HZ41" s="498"/>
      <c r="IA41" s="498"/>
      <c r="IB41" s="498"/>
      <c r="IC41" s="498"/>
      <c r="ID41" s="498"/>
      <c r="IE41" s="498"/>
      <c r="IF41" s="498"/>
      <c r="IG41" s="498"/>
      <c r="IH41" s="498"/>
      <c r="II41" s="498"/>
      <c r="IJ41" s="498"/>
      <c r="IK41" s="498"/>
      <c r="IL41" s="498"/>
      <c r="IM41" s="498"/>
      <c r="IN41" s="498"/>
      <c r="IO41" s="498"/>
      <c r="IP41" s="498"/>
      <c r="IQ41" s="498"/>
      <c r="IR41" s="498"/>
      <c r="IS41" s="498"/>
      <c r="IT41" s="498"/>
      <c r="IU41" s="498"/>
    </row>
    <row r="42" spans="1:255">
      <c r="A42" s="822"/>
      <c r="B42" s="825"/>
      <c r="C42" s="129" t="s">
        <v>432</v>
      </c>
      <c r="D42" s="795"/>
      <c r="E42" s="797"/>
      <c r="F42" s="850"/>
      <c r="G42" s="841"/>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498"/>
      <c r="AM42" s="498"/>
      <c r="AN42" s="498"/>
      <c r="AO42" s="498"/>
      <c r="AP42" s="498"/>
      <c r="AQ42" s="498"/>
      <c r="AR42" s="498"/>
      <c r="AS42" s="498"/>
      <c r="AT42" s="498"/>
      <c r="AU42" s="498"/>
      <c r="AV42" s="498"/>
      <c r="AW42" s="498"/>
      <c r="AX42" s="498"/>
      <c r="AY42" s="498"/>
      <c r="AZ42" s="498"/>
      <c r="BA42" s="498"/>
      <c r="BB42" s="498"/>
      <c r="BC42" s="498"/>
      <c r="BD42" s="498"/>
      <c r="BE42" s="498"/>
      <c r="BF42" s="498"/>
      <c r="BG42" s="498"/>
      <c r="BH42" s="498"/>
      <c r="BI42" s="498"/>
      <c r="BJ42" s="498"/>
      <c r="BK42" s="498"/>
      <c r="BL42" s="498"/>
      <c r="BM42" s="498"/>
      <c r="BN42" s="498"/>
      <c r="BO42" s="498"/>
      <c r="BP42" s="498"/>
      <c r="BQ42" s="498"/>
      <c r="BR42" s="498"/>
      <c r="BS42" s="498"/>
      <c r="BT42" s="498"/>
      <c r="BU42" s="498"/>
      <c r="BV42" s="498"/>
      <c r="BW42" s="498"/>
      <c r="BX42" s="498"/>
      <c r="BY42" s="498"/>
      <c r="BZ42" s="498"/>
      <c r="CA42" s="498"/>
      <c r="CB42" s="498"/>
      <c r="CC42" s="498"/>
      <c r="CD42" s="498"/>
      <c r="CE42" s="498"/>
      <c r="CF42" s="498"/>
      <c r="CG42" s="498"/>
      <c r="CH42" s="498"/>
      <c r="CI42" s="498"/>
      <c r="CJ42" s="498"/>
      <c r="CK42" s="498"/>
      <c r="CL42" s="498"/>
      <c r="CM42" s="498"/>
      <c r="CN42" s="498"/>
      <c r="CO42" s="498"/>
      <c r="CP42" s="498"/>
      <c r="CQ42" s="498"/>
      <c r="CR42" s="498"/>
      <c r="CS42" s="498"/>
      <c r="CT42" s="498"/>
      <c r="CU42" s="498"/>
      <c r="CV42" s="498"/>
      <c r="CW42" s="498"/>
      <c r="CX42" s="498"/>
      <c r="CY42" s="498"/>
      <c r="CZ42" s="498"/>
      <c r="DA42" s="498"/>
      <c r="DB42" s="498"/>
      <c r="DC42" s="498"/>
      <c r="DD42" s="498"/>
      <c r="DE42" s="498"/>
      <c r="DF42" s="498"/>
      <c r="DG42" s="498"/>
      <c r="DH42" s="498"/>
      <c r="DI42" s="498"/>
      <c r="DJ42" s="498"/>
      <c r="DK42" s="498"/>
      <c r="DL42" s="498"/>
      <c r="DM42" s="498"/>
      <c r="DN42" s="498"/>
      <c r="DO42" s="498"/>
      <c r="DP42" s="498"/>
      <c r="DQ42" s="498"/>
      <c r="DR42" s="498"/>
      <c r="DS42" s="498"/>
      <c r="DT42" s="498"/>
      <c r="DU42" s="498"/>
      <c r="DV42" s="498"/>
      <c r="DW42" s="498"/>
      <c r="DX42" s="498"/>
      <c r="DY42" s="498"/>
      <c r="DZ42" s="498"/>
      <c r="EA42" s="498"/>
      <c r="EB42" s="498"/>
      <c r="EC42" s="498"/>
      <c r="ED42" s="498"/>
      <c r="EE42" s="498"/>
      <c r="EF42" s="498"/>
      <c r="EG42" s="498"/>
      <c r="EH42" s="498"/>
      <c r="EI42" s="498"/>
      <c r="EJ42" s="498"/>
      <c r="EK42" s="498"/>
      <c r="EL42" s="498"/>
      <c r="EM42" s="498"/>
      <c r="EN42" s="498"/>
      <c r="EO42" s="498"/>
      <c r="EP42" s="498"/>
      <c r="EQ42" s="498"/>
      <c r="ER42" s="498"/>
      <c r="ES42" s="498"/>
      <c r="ET42" s="498"/>
      <c r="EU42" s="498"/>
      <c r="EV42" s="498"/>
      <c r="EW42" s="498"/>
      <c r="EX42" s="498"/>
      <c r="EY42" s="498"/>
      <c r="EZ42" s="498"/>
      <c r="FA42" s="498"/>
      <c r="FB42" s="498"/>
      <c r="FC42" s="498"/>
      <c r="FD42" s="498"/>
      <c r="FE42" s="498"/>
      <c r="FF42" s="498"/>
      <c r="FG42" s="498"/>
      <c r="FH42" s="498"/>
      <c r="FI42" s="498"/>
      <c r="FJ42" s="498"/>
      <c r="FK42" s="498"/>
      <c r="FL42" s="498"/>
      <c r="FM42" s="498"/>
      <c r="FN42" s="498"/>
      <c r="FO42" s="498"/>
      <c r="FP42" s="498"/>
      <c r="FQ42" s="498"/>
      <c r="FR42" s="498"/>
      <c r="FS42" s="498"/>
      <c r="FT42" s="498"/>
      <c r="FU42" s="498"/>
      <c r="FV42" s="498"/>
      <c r="FW42" s="498"/>
      <c r="FX42" s="498"/>
      <c r="FY42" s="498"/>
      <c r="FZ42" s="498"/>
      <c r="GA42" s="498"/>
      <c r="GB42" s="498"/>
      <c r="GC42" s="498"/>
      <c r="GD42" s="498"/>
      <c r="GE42" s="498"/>
      <c r="GF42" s="498"/>
      <c r="GG42" s="498"/>
      <c r="GH42" s="498"/>
      <c r="GI42" s="498"/>
      <c r="GJ42" s="498"/>
      <c r="GK42" s="498"/>
      <c r="GL42" s="498"/>
      <c r="GM42" s="498"/>
      <c r="GN42" s="498"/>
      <c r="GO42" s="498"/>
      <c r="GP42" s="498"/>
      <c r="GQ42" s="498"/>
      <c r="GR42" s="498"/>
      <c r="GS42" s="498"/>
      <c r="GT42" s="498"/>
      <c r="GU42" s="498"/>
      <c r="GV42" s="498"/>
      <c r="GW42" s="498"/>
      <c r="GX42" s="498"/>
      <c r="GY42" s="498"/>
      <c r="GZ42" s="498"/>
      <c r="HA42" s="498"/>
      <c r="HB42" s="498"/>
      <c r="HC42" s="498"/>
      <c r="HD42" s="498"/>
      <c r="HE42" s="498"/>
      <c r="HF42" s="498"/>
      <c r="HG42" s="498"/>
      <c r="HH42" s="498"/>
      <c r="HI42" s="498"/>
      <c r="HJ42" s="498"/>
      <c r="HK42" s="498"/>
      <c r="HL42" s="498"/>
      <c r="HM42" s="498"/>
      <c r="HN42" s="498"/>
      <c r="HO42" s="498"/>
      <c r="HP42" s="498"/>
      <c r="HQ42" s="498"/>
      <c r="HR42" s="498"/>
      <c r="HS42" s="498"/>
      <c r="HT42" s="498"/>
      <c r="HU42" s="498"/>
      <c r="HV42" s="498"/>
      <c r="HW42" s="498"/>
      <c r="HX42" s="498"/>
      <c r="HY42" s="498"/>
      <c r="HZ42" s="498"/>
      <c r="IA42" s="498"/>
      <c r="IB42" s="498"/>
      <c r="IC42" s="498"/>
      <c r="ID42" s="498"/>
      <c r="IE42" s="498"/>
      <c r="IF42" s="498"/>
      <c r="IG42" s="498"/>
      <c r="IH42" s="498"/>
      <c r="II42" s="498"/>
      <c r="IJ42" s="498"/>
      <c r="IK42" s="498"/>
      <c r="IL42" s="498"/>
      <c r="IM42" s="498"/>
      <c r="IN42" s="498"/>
      <c r="IO42" s="498"/>
      <c r="IP42" s="498"/>
      <c r="IQ42" s="498"/>
      <c r="IR42" s="498"/>
      <c r="IS42" s="498"/>
      <c r="IT42" s="498"/>
      <c r="IU42" s="498"/>
    </row>
    <row r="43" spans="1:255">
      <c r="A43" s="822"/>
      <c r="B43" s="825"/>
      <c r="C43" s="132" t="s">
        <v>426</v>
      </c>
      <c r="D43" s="795"/>
      <c r="E43" s="797"/>
      <c r="F43" s="850"/>
      <c r="G43" s="841"/>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8"/>
      <c r="AN43" s="498"/>
      <c r="AO43" s="498"/>
      <c r="AP43" s="498"/>
      <c r="AQ43" s="498"/>
      <c r="AR43" s="498"/>
      <c r="AS43" s="498"/>
      <c r="AT43" s="498"/>
      <c r="AU43" s="498"/>
      <c r="AV43" s="498"/>
      <c r="AW43" s="498"/>
      <c r="AX43" s="498"/>
      <c r="AY43" s="498"/>
      <c r="AZ43" s="498"/>
      <c r="BA43" s="498"/>
      <c r="BB43" s="498"/>
      <c r="BC43" s="498"/>
      <c r="BD43" s="498"/>
      <c r="BE43" s="498"/>
      <c r="BF43" s="498"/>
      <c r="BG43" s="498"/>
      <c r="BH43" s="498"/>
      <c r="BI43" s="498"/>
      <c r="BJ43" s="498"/>
      <c r="BK43" s="498"/>
      <c r="BL43" s="498"/>
      <c r="BM43" s="498"/>
      <c r="BN43" s="498"/>
      <c r="BO43" s="498"/>
      <c r="BP43" s="498"/>
      <c r="BQ43" s="498"/>
      <c r="BR43" s="498"/>
      <c r="BS43" s="498"/>
      <c r="BT43" s="498"/>
      <c r="BU43" s="498"/>
      <c r="BV43" s="498"/>
      <c r="BW43" s="498"/>
      <c r="BX43" s="498"/>
      <c r="BY43" s="498"/>
      <c r="BZ43" s="498"/>
      <c r="CA43" s="498"/>
      <c r="CB43" s="498"/>
      <c r="CC43" s="498"/>
      <c r="CD43" s="498"/>
      <c r="CE43" s="498"/>
      <c r="CF43" s="498"/>
      <c r="CG43" s="498"/>
      <c r="CH43" s="498"/>
      <c r="CI43" s="498"/>
      <c r="CJ43" s="498"/>
      <c r="CK43" s="498"/>
      <c r="CL43" s="498"/>
      <c r="CM43" s="498"/>
      <c r="CN43" s="498"/>
      <c r="CO43" s="498"/>
      <c r="CP43" s="498"/>
      <c r="CQ43" s="498"/>
      <c r="CR43" s="498"/>
      <c r="CS43" s="498"/>
      <c r="CT43" s="498"/>
      <c r="CU43" s="498"/>
      <c r="CV43" s="498"/>
      <c r="CW43" s="498"/>
      <c r="CX43" s="498"/>
      <c r="CY43" s="498"/>
      <c r="CZ43" s="498"/>
      <c r="DA43" s="498"/>
      <c r="DB43" s="498"/>
      <c r="DC43" s="498"/>
      <c r="DD43" s="498"/>
      <c r="DE43" s="498"/>
      <c r="DF43" s="498"/>
      <c r="DG43" s="498"/>
      <c r="DH43" s="498"/>
      <c r="DI43" s="498"/>
      <c r="DJ43" s="498"/>
      <c r="DK43" s="498"/>
      <c r="DL43" s="498"/>
      <c r="DM43" s="498"/>
      <c r="DN43" s="498"/>
      <c r="DO43" s="498"/>
      <c r="DP43" s="498"/>
      <c r="DQ43" s="498"/>
      <c r="DR43" s="498"/>
      <c r="DS43" s="498"/>
      <c r="DT43" s="498"/>
      <c r="DU43" s="498"/>
      <c r="DV43" s="498"/>
      <c r="DW43" s="498"/>
      <c r="DX43" s="498"/>
      <c r="DY43" s="498"/>
      <c r="DZ43" s="498"/>
      <c r="EA43" s="498"/>
      <c r="EB43" s="498"/>
      <c r="EC43" s="498"/>
      <c r="ED43" s="498"/>
      <c r="EE43" s="498"/>
      <c r="EF43" s="498"/>
      <c r="EG43" s="498"/>
      <c r="EH43" s="498"/>
      <c r="EI43" s="498"/>
      <c r="EJ43" s="498"/>
      <c r="EK43" s="498"/>
      <c r="EL43" s="498"/>
      <c r="EM43" s="498"/>
      <c r="EN43" s="498"/>
      <c r="EO43" s="498"/>
      <c r="EP43" s="498"/>
      <c r="EQ43" s="498"/>
      <c r="ER43" s="498"/>
      <c r="ES43" s="498"/>
      <c r="ET43" s="498"/>
      <c r="EU43" s="498"/>
      <c r="EV43" s="498"/>
      <c r="EW43" s="498"/>
      <c r="EX43" s="498"/>
      <c r="EY43" s="498"/>
      <c r="EZ43" s="498"/>
      <c r="FA43" s="498"/>
      <c r="FB43" s="498"/>
      <c r="FC43" s="498"/>
      <c r="FD43" s="498"/>
      <c r="FE43" s="498"/>
      <c r="FF43" s="498"/>
      <c r="FG43" s="498"/>
      <c r="FH43" s="498"/>
      <c r="FI43" s="498"/>
      <c r="FJ43" s="498"/>
      <c r="FK43" s="498"/>
      <c r="FL43" s="498"/>
      <c r="FM43" s="498"/>
      <c r="FN43" s="498"/>
      <c r="FO43" s="498"/>
      <c r="FP43" s="498"/>
      <c r="FQ43" s="498"/>
      <c r="FR43" s="498"/>
      <c r="FS43" s="498"/>
      <c r="FT43" s="498"/>
      <c r="FU43" s="498"/>
      <c r="FV43" s="498"/>
      <c r="FW43" s="498"/>
      <c r="FX43" s="498"/>
      <c r="FY43" s="498"/>
      <c r="FZ43" s="498"/>
      <c r="GA43" s="498"/>
      <c r="GB43" s="498"/>
      <c r="GC43" s="498"/>
      <c r="GD43" s="498"/>
      <c r="GE43" s="498"/>
      <c r="GF43" s="498"/>
      <c r="GG43" s="498"/>
      <c r="GH43" s="498"/>
      <c r="GI43" s="498"/>
      <c r="GJ43" s="498"/>
      <c r="GK43" s="498"/>
      <c r="GL43" s="498"/>
      <c r="GM43" s="498"/>
      <c r="GN43" s="498"/>
      <c r="GO43" s="498"/>
      <c r="GP43" s="498"/>
      <c r="GQ43" s="498"/>
      <c r="GR43" s="498"/>
      <c r="GS43" s="498"/>
      <c r="GT43" s="498"/>
      <c r="GU43" s="498"/>
      <c r="GV43" s="498"/>
      <c r="GW43" s="498"/>
      <c r="GX43" s="498"/>
      <c r="GY43" s="498"/>
      <c r="GZ43" s="498"/>
      <c r="HA43" s="498"/>
      <c r="HB43" s="498"/>
      <c r="HC43" s="498"/>
      <c r="HD43" s="498"/>
      <c r="HE43" s="498"/>
      <c r="HF43" s="498"/>
      <c r="HG43" s="498"/>
      <c r="HH43" s="498"/>
      <c r="HI43" s="498"/>
      <c r="HJ43" s="498"/>
      <c r="HK43" s="498"/>
      <c r="HL43" s="498"/>
      <c r="HM43" s="498"/>
      <c r="HN43" s="498"/>
      <c r="HO43" s="498"/>
      <c r="HP43" s="498"/>
      <c r="HQ43" s="498"/>
      <c r="HR43" s="498"/>
      <c r="HS43" s="498"/>
      <c r="HT43" s="498"/>
      <c r="HU43" s="498"/>
      <c r="HV43" s="498"/>
      <c r="HW43" s="498"/>
      <c r="HX43" s="498"/>
      <c r="HY43" s="498"/>
      <c r="HZ43" s="498"/>
      <c r="IA43" s="498"/>
      <c r="IB43" s="498"/>
      <c r="IC43" s="498"/>
      <c r="ID43" s="498"/>
      <c r="IE43" s="498"/>
      <c r="IF43" s="498"/>
      <c r="IG43" s="498"/>
      <c r="IH43" s="498"/>
      <c r="II43" s="498"/>
      <c r="IJ43" s="498"/>
      <c r="IK43" s="498"/>
      <c r="IL43" s="498"/>
      <c r="IM43" s="498"/>
      <c r="IN43" s="498"/>
      <c r="IO43" s="498"/>
      <c r="IP43" s="498"/>
      <c r="IQ43" s="498"/>
      <c r="IR43" s="498"/>
      <c r="IS43" s="498"/>
      <c r="IT43" s="498"/>
      <c r="IU43" s="498"/>
    </row>
    <row r="44" spans="1:255">
      <c r="A44" s="822"/>
      <c r="B44" s="825"/>
      <c r="C44" s="132" t="s">
        <v>427</v>
      </c>
      <c r="D44" s="795"/>
      <c r="E44" s="797"/>
      <c r="F44" s="850"/>
      <c r="G44" s="841"/>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c r="BD44" s="498"/>
      <c r="BE44" s="498"/>
      <c r="BF44" s="498"/>
      <c r="BG44" s="498"/>
      <c r="BH44" s="498"/>
      <c r="BI44" s="498"/>
      <c r="BJ44" s="498"/>
      <c r="BK44" s="498"/>
      <c r="BL44" s="498"/>
      <c r="BM44" s="498"/>
      <c r="BN44" s="498"/>
      <c r="BO44" s="498"/>
      <c r="BP44" s="498"/>
      <c r="BQ44" s="498"/>
      <c r="BR44" s="498"/>
      <c r="BS44" s="498"/>
      <c r="BT44" s="498"/>
      <c r="BU44" s="498"/>
      <c r="BV44" s="498"/>
      <c r="BW44" s="498"/>
      <c r="BX44" s="498"/>
      <c r="BY44" s="498"/>
      <c r="BZ44" s="498"/>
      <c r="CA44" s="498"/>
      <c r="CB44" s="498"/>
      <c r="CC44" s="498"/>
      <c r="CD44" s="498"/>
      <c r="CE44" s="498"/>
      <c r="CF44" s="498"/>
      <c r="CG44" s="498"/>
      <c r="CH44" s="498"/>
      <c r="CI44" s="498"/>
      <c r="CJ44" s="498"/>
      <c r="CK44" s="498"/>
      <c r="CL44" s="498"/>
      <c r="CM44" s="498"/>
      <c r="CN44" s="498"/>
      <c r="CO44" s="498"/>
      <c r="CP44" s="498"/>
      <c r="CQ44" s="498"/>
      <c r="CR44" s="498"/>
      <c r="CS44" s="498"/>
      <c r="CT44" s="498"/>
      <c r="CU44" s="498"/>
      <c r="CV44" s="498"/>
      <c r="CW44" s="498"/>
      <c r="CX44" s="498"/>
      <c r="CY44" s="498"/>
      <c r="CZ44" s="498"/>
      <c r="DA44" s="498"/>
      <c r="DB44" s="498"/>
      <c r="DC44" s="498"/>
      <c r="DD44" s="498"/>
      <c r="DE44" s="498"/>
      <c r="DF44" s="498"/>
      <c r="DG44" s="498"/>
      <c r="DH44" s="498"/>
      <c r="DI44" s="498"/>
      <c r="DJ44" s="498"/>
      <c r="DK44" s="498"/>
      <c r="DL44" s="498"/>
      <c r="DM44" s="498"/>
      <c r="DN44" s="498"/>
      <c r="DO44" s="498"/>
      <c r="DP44" s="498"/>
      <c r="DQ44" s="498"/>
      <c r="DR44" s="498"/>
      <c r="DS44" s="498"/>
      <c r="DT44" s="498"/>
      <c r="DU44" s="498"/>
      <c r="DV44" s="498"/>
      <c r="DW44" s="498"/>
      <c r="DX44" s="498"/>
      <c r="DY44" s="498"/>
      <c r="DZ44" s="498"/>
      <c r="EA44" s="498"/>
      <c r="EB44" s="498"/>
      <c r="EC44" s="498"/>
      <c r="ED44" s="498"/>
      <c r="EE44" s="498"/>
      <c r="EF44" s="498"/>
      <c r="EG44" s="498"/>
      <c r="EH44" s="498"/>
      <c r="EI44" s="498"/>
      <c r="EJ44" s="498"/>
      <c r="EK44" s="498"/>
      <c r="EL44" s="498"/>
      <c r="EM44" s="498"/>
      <c r="EN44" s="498"/>
      <c r="EO44" s="498"/>
      <c r="EP44" s="498"/>
      <c r="EQ44" s="498"/>
      <c r="ER44" s="498"/>
      <c r="ES44" s="498"/>
      <c r="ET44" s="498"/>
      <c r="EU44" s="498"/>
      <c r="EV44" s="498"/>
      <c r="EW44" s="498"/>
      <c r="EX44" s="498"/>
      <c r="EY44" s="498"/>
      <c r="EZ44" s="498"/>
      <c r="FA44" s="498"/>
      <c r="FB44" s="498"/>
      <c r="FC44" s="498"/>
      <c r="FD44" s="498"/>
      <c r="FE44" s="498"/>
      <c r="FF44" s="498"/>
      <c r="FG44" s="498"/>
      <c r="FH44" s="498"/>
      <c r="FI44" s="498"/>
      <c r="FJ44" s="498"/>
      <c r="FK44" s="498"/>
      <c r="FL44" s="498"/>
      <c r="FM44" s="498"/>
      <c r="FN44" s="498"/>
      <c r="FO44" s="498"/>
      <c r="FP44" s="498"/>
      <c r="FQ44" s="498"/>
      <c r="FR44" s="498"/>
      <c r="FS44" s="498"/>
      <c r="FT44" s="498"/>
      <c r="FU44" s="498"/>
      <c r="FV44" s="498"/>
      <c r="FW44" s="498"/>
      <c r="FX44" s="498"/>
      <c r="FY44" s="498"/>
      <c r="FZ44" s="498"/>
      <c r="GA44" s="498"/>
      <c r="GB44" s="498"/>
      <c r="GC44" s="498"/>
      <c r="GD44" s="498"/>
      <c r="GE44" s="498"/>
      <c r="GF44" s="498"/>
      <c r="GG44" s="498"/>
      <c r="GH44" s="498"/>
      <c r="GI44" s="498"/>
      <c r="GJ44" s="498"/>
      <c r="GK44" s="498"/>
      <c r="GL44" s="498"/>
      <c r="GM44" s="498"/>
      <c r="GN44" s="498"/>
      <c r="GO44" s="498"/>
      <c r="GP44" s="498"/>
      <c r="GQ44" s="498"/>
      <c r="GR44" s="498"/>
      <c r="GS44" s="498"/>
      <c r="GT44" s="498"/>
      <c r="GU44" s="498"/>
      <c r="GV44" s="498"/>
      <c r="GW44" s="498"/>
      <c r="GX44" s="498"/>
      <c r="GY44" s="498"/>
      <c r="GZ44" s="498"/>
      <c r="HA44" s="498"/>
      <c r="HB44" s="498"/>
      <c r="HC44" s="498"/>
      <c r="HD44" s="498"/>
      <c r="HE44" s="498"/>
      <c r="HF44" s="498"/>
      <c r="HG44" s="498"/>
      <c r="HH44" s="498"/>
      <c r="HI44" s="498"/>
      <c r="HJ44" s="498"/>
      <c r="HK44" s="498"/>
      <c r="HL44" s="498"/>
      <c r="HM44" s="498"/>
      <c r="HN44" s="498"/>
      <c r="HO44" s="498"/>
      <c r="HP44" s="498"/>
      <c r="HQ44" s="498"/>
      <c r="HR44" s="498"/>
      <c r="HS44" s="498"/>
      <c r="HT44" s="498"/>
      <c r="HU44" s="498"/>
      <c r="HV44" s="498"/>
      <c r="HW44" s="498"/>
      <c r="HX44" s="498"/>
      <c r="HY44" s="498"/>
      <c r="HZ44" s="498"/>
      <c r="IA44" s="498"/>
      <c r="IB44" s="498"/>
      <c r="IC44" s="498"/>
      <c r="ID44" s="498"/>
      <c r="IE44" s="498"/>
      <c r="IF44" s="498"/>
      <c r="IG44" s="498"/>
      <c r="IH44" s="498"/>
      <c r="II44" s="498"/>
      <c r="IJ44" s="498"/>
      <c r="IK44" s="498"/>
      <c r="IL44" s="498"/>
      <c r="IM44" s="498"/>
      <c r="IN44" s="498"/>
      <c r="IO44" s="498"/>
      <c r="IP44" s="498"/>
      <c r="IQ44" s="498"/>
      <c r="IR44" s="498"/>
      <c r="IS44" s="498"/>
      <c r="IT44" s="498"/>
      <c r="IU44" s="498"/>
    </row>
    <row r="45" spans="1:255">
      <c r="A45" s="822"/>
      <c r="B45" s="825"/>
      <c r="C45" s="132" t="s">
        <v>418</v>
      </c>
      <c r="D45" s="795"/>
      <c r="E45" s="797"/>
      <c r="F45" s="850"/>
      <c r="G45" s="841"/>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c r="AN45" s="498"/>
      <c r="AO45" s="498"/>
      <c r="AP45" s="498"/>
      <c r="AQ45" s="498"/>
      <c r="AR45" s="498"/>
      <c r="AS45" s="498"/>
      <c r="AT45" s="498"/>
      <c r="AU45" s="498"/>
      <c r="AV45" s="498"/>
      <c r="AW45" s="498"/>
      <c r="AX45" s="498"/>
      <c r="AY45" s="498"/>
      <c r="AZ45" s="498"/>
      <c r="BA45" s="498"/>
      <c r="BB45" s="498"/>
      <c r="BC45" s="498"/>
      <c r="BD45" s="498"/>
      <c r="BE45" s="498"/>
      <c r="BF45" s="498"/>
      <c r="BG45" s="498"/>
      <c r="BH45" s="498"/>
      <c r="BI45" s="498"/>
      <c r="BJ45" s="498"/>
      <c r="BK45" s="498"/>
      <c r="BL45" s="498"/>
      <c r="BM45" s="498"/>
      <c r="BN45" s="498"/>
      <c r="BO45" s="498"/>
      <c r="BP45" s="498"/>
      <c r="BQ45" s="498"/>
      <c r="BR45" s="498"/>
      <c r="BS45" s="498"/>
      <c r="BT45" s="498"/>
      <c r="BU45" s="498"/>
      <c r="BV45" s="498"/>
      <c r="BW45" s="498"/>
      <c r="BX45" s="498"/>
      <c r="BY45" s="498"/>
      <c r="BZ45" s="498"/>
      <c r="CA45" s="498"/>
      <c r="CB45" s="498"/>
      <c r="CC45" s="498"/>
      <c r="CD45" s="498"/>
      <c r="CE45" s="498"/>
      <c r="CF45" s="498"/>
      <c r="CG45" s="498"/>
      <c r="CH45" s="498"/>
      <c r="CI45" s="498"/>
      <c r="CJ45" s="498"/>
      <c r="CK45" s="498"/>
      <c r="CL45" s="498"/>
      <c r="CM45" s="498"/>
      <c r="CN45" s="498"/>
      <c r="CO45" s="498"/>
      <c r="CP45" s="498"/>
      <c r="CQ45" s="498"/>
      <c r="CR45" s="498"/>
      <c r="CS45" s="498"/>
      <c r="CT45" s="498"/>
      <c r="CU45" s="498"/>
      <c r="CV45" s="498"/>
      <c r="CW45" s="498"/>
      <c r="CX45" s="498"/>
      <c r="CY45" s="498"/>
      <c r="CZ45" s="498"/>
      <c r="DA45" s="498"/>
      <c r="DB45" s="498"/>
      <c r="DC45" s="498"/>
      <c r="DD45" s="498"/>
      <c r="DE45" s="498"/>
      <c r="DF45" s="498"/>
      <c r="DG45" s="498"/>
      <c r="DH45" s="498"/>
      <c r="DI45" s="498"/>
      <c r="DJ45" s="498"/>
      <c r="DK45" s="498"/>
      <c r="DL45" s="498"/>
      <c r="DM45" s="498"/>
      <c r="DN45" s="498"/>
      <c r="DO45" s="498"/>
      <c r="DP45" s="498"/>
      <c r="DQ45" s="498"/>
      <c r="DR45" s="498"/>
      <c r="DS45" s="498"/>
      <c r="DT45" s="498"/>
      <c r="DU45" s="498"/>
      <c r="DV45" s="498"/>
      <c r="DW45" s="498"/>
      <c r="DX45" s="498"/>
      <c r="DY45" s="498"/>
      <c r="DZ45" s="498"/>
      <c r="EA45" s="498"/>
      <c r="EB45" s="498"/>
      <c r="EC45" s="498"/>
      <c r="ED45" s="498"/>
      <c r="EE45" s="498"/>
      <c r="EF45" s="498"/>
      <c r="EG45" s="498"/>
      <c r="EH45" s="498"/>
      <c r="EI45" s="498"/>
      <c r="EJ45" s="498"/>
      <c r="EK45" s="498"/>
      <c r="EL45" s="498"/>
      <c r="EM45" s="498"/>
      <c r="EN45" s="498"/>
      <c r="EO45" s="498"/>
      <c r="EP45" s="498"/>
      <c r="EQ45" s="498"/>
      <c r="ER45" s="498"/>
      <c r="ES45" s="498"/>
      <c r="ET45" s="498"/>
      <c r="EU45" s="498"/>
      <c r="EV45" s="498"/>
      <c r="EW45" s="498"/>
      <c r="EX45" s="498"/>
      <c r="EY45" s="498"/>
      <c r="EZ45" s="498"/>
      <c r="FA45" s="498"/>
      <c r="FB45" s="498"/>
      <c r="FC45" s="498"/>
      <c r="FD45" s="498"/>
      <c r="FE45" s="498"/>
      <c r="FF45" s="498"/>
      <c r="FG45" s="498"/>
      <c r="FH45" s="498"/>
      <c r="FI45" s="498"/>
      <c r="FJ45" s="498"/>
      <c r="FK45" s="498"/>
      <c r="FL45" s="498"/>
      <c r="FM45" s="498"/>
      <c r="FN45" s="498"/>
      <c r="FO45" s="498"/>
      <c r="FP45" s="498"/>
      <c r="FQ45" s="498"/>
      <c r="FR45" s="498"/>
      <c r="FS45" s="498"/>
      <c r="FT45" s="498"/>
      <c r="FU45" s="498"/>
      <c r="FV45" s="498"/>
      <c r="FW45" s="498"/>
      <c r="FX45" s="498"/>
      <c r="FY45" s="498"/>
      <c r="FZ45" s="498"/>
      <c r="GA45" s="498"/>
      <c r="GB45" s="498"/>
      <c r="GC45" s="498"/>
      <c r="GD45" s="498"/>
      <c r="GE45" s="498"/>
      <c r="GF45" s="498"/>
      <c r="GG45" s="498"/>
      <c r="GH45" s="498"/>
      <c r="GI45" s="498"/>
      <c r="GJ45" s="498"/>
      <c r="GK45" s="498"/>
      <c r="GL45" s="498"/>
      <c r="GM45" s="498"/>
      <c r="GN45" s="498"/>
      <c r="GO45" s="498"/>
      <c r="GP45" s="498"/>
      <c r="GQ45" s="498"/>
      <c r="GR45" s="498"/>
      <c r="GS45" s="498"/>
      <c r="GT45" s="498"/>
      <c r="GU45" s="498"/>
      <c r="GV45" s="498"/>
      <c r="GW45" s="498"/>
      <c r="GX45" s="498"/>
      <c r="GY45" s="498"/>
      <c r="GZ45" s="498"/>
      <c r="HA45" s="498"/>
      <c r="HB45" s="498"/>
      <c r="HC45" s="498"/>
      <c r="HD45" s="498"/>
      <c r="HE45" s="498"/>
      <c r="HF45" s="498"/>
      <c r="HG45" s="498"/>
      <c r="HH45" s="498"/>
      <c r="HI45" s="498"/>
      <c r="HJ45" s="498"/>
      <c r="HK45" s="498"/>
      <c r="HL45" s="498"/>
      <c r="HM45" s="498"/>
      <c r="HN45" s="498"/>
      <c r="HO45" s="498"/>
      <c r="HP45" s="498"/>
      <c r="HQ45" s="498"/>
      <c r="HR45" s="498"/>
      <c r="HS45" s="498"/>
      <c r="HT45" s="498"/>
      <c r="HU45" s="498"/>
      <c r="HV45" s="498"/>
      <c r="HW45" s="498"/>
      <c r="HX45" s="498"/>
      <c r="HY45" s="498"/>
      <c r="HZ45" s="498"/>
      <c r="IA45" s="498"/>
      <c r="IB45" s="498"/>
      <c r="IC45" s="498"/>
      <c r="ID45" s="498"/>
      <c r="IE45" s="498"/>
      <c r="IF45" s="498"/>
      <c r="IG45" s="498"/>
      <c r="IH45" s="498"/>
      <c r="II45" s="498"/>
      <c r="IJ45" s="498"/>
      <c r="IK45" s="498"/>
      <c r="IL45" s="498"/>
      <c r="IM45" s="498"/>
      <c r="IN45" s="498"/>
      <c r="IO45" s="498"/>
      <c r="IP45" s="498"/>
      <c r="IQ45" s="498"/>
      <c r="IR45" s="498"/>
      <c r="IS45" s="498"/>
      <c r="IT45" s="498"/>
      <c r="IU45" s="498"/>
    </row>
    <row r="46" spans="1:255">
      <c r="A46" s="822"/>
      <c r="B46" s="825"/>
      <c r="C46" s="132" t="s">
        <v>428</v>
      </c>
      <c r="D46" s="795"/>
      <c r="E46" s="797"/>
      <c r="F46" s="850"/>
      <c r="G46" s="841"/>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c r="BB46" s="498"/>
      <c r="BC46" s="498"/>
      <c r="BD46" s="498"/>
      <c r="BE46" s="498"/>
      <c r="BF46" s="498"/>
      <c r="BG46" s="498"/>
      <c r="BH46" s="498"/>
      <c r="BI46" s="498"/>
      <c r="BJ46" s="498"/>
      <c r="BK46" s="498"/>
      <c r="BL46" s="498"/>
      <c r="BM46" s="498"/>
      <c r="BN46" s="498"/>
      <c r="BO46" s="498"/>
      <c r="BP46" s="498"/>
      <c r="BQ46" s="498"/>
      <c r="BR46" s="498"/>
      <c r="BS46" s="498"/>
      <c r="BT46" s="498"/>
      <c r="BU46" s="498"/>
      <c r="BV46" s="498"/>
      <c r="BW46" s="498"/>
      <c r="BX46" s="498"/>
      <c r="BY46" s="498"/>
      <c r="BZ46" s="498"/>
      <c r="CA46" s="498"/>
      <c r="CB46" s="498"/>
      <c r="CC46" s="498"/>
      <c r="CD46" s="498"/>
      <c r="CE46" s="498"/>
      <c r="CF46" s="498"/>
      <c r="CG46" s="498"/>
      <c r="CH46" s="498"/>
      <c r="CI46" s="498"/>
      <c r="CJ46" s="498"/>
      <c r="CK46" s="498"/>
      <c r="CL46" s="498"/>
      <c r="CM46" s="498"/>
      <c r="CN46" s="498"/>
      <c r="CO46" s="498"/>
      <c r="CP46" s="498"/>
      <c r="CQ46" s="498"/>
      <c r="CR46" s="498"/>
      <c r="CS46" s="498"/>
      <c r="CT46" s="498"/>
      <c r="CU46" s="498"/>
      <c r="CV46" s="498"/>
      <c r="CW46" s="498"/>
      <c r="CX46" s="498"/>
      <c r="CY46" s="498"/>
      <c r="CZ46" s="498"/>
      <c r="DA46" s="498"/>
      <c r="DB46" s="498"/>
      <c r="DC46" s="498"/>
      <c r="DD46" s="498"/>
      <c r="DE46" s="498"/>
      <c r="DF46" s="498"/>
      <c r="DG46" s="498"/>
      <c r="DH46" s="498"/>
      <c r="DI46" s="498"/>
      <c r="DJ46" s="498"/>
      <c r="DK46" s="498"/>
      <c r="DL46" s="498"/>
      <c r="DM46" s="498"/>
      <c r="DN46" s="498"/>
      <c r="DO46" s="498"/>
      <c r="DP46" s="498"/>
      <c r="DQ46" s="498"/>
      <c r="DR46" s="498"/>
      <c r="DS46" s="498"/>
      <c r="DT46" s="498"/>
      <c r="DU46" s="498"/>
      <c r="DV46" s="498"/>
      <c r="DW46" s="498"/>
      <c r="DX46" s="498"/>
      <c r="DY46" s="498"/>
      <c r="DZ46" s="498"/>
      <c r="EA46" s="498"/>
      <c r="EB46" s="498"/>
      <c r="EC46" s="498"/>
      <c r="ED46" s="498"/>
      <c r="EE46" s="498"/>
      <c r="EF46" s="498"/>
      <c r="EG46" s="498"/>
      <c r="EH46" s="498"/>
      <c r="EI46" s="498"/>
      <c r="EJ46" s="498"/>
      <c r="EK46" s="498"/>
      <c r="EL46" s="498"/>
      <c r="EM46" s="498"/>
      <c r="EN46" s="498"/>
      <c r="EO46" s="498"/>
      <c r="EP46" s="498"/>
      <c r="EQ46" s="498"/>
      <c r="ER46" s="498"/>
      <c r="ES46" s="498"/>
      <c r="ET46" s="498"/>
      <c r="EU46" s="498"/>
      <c r="EV46" s="498"/>
      <c r="EW46" s="498"/>
      <c r="EX46" s="498"/>
      <c r="EY46" s="498"/>
      <c r="EZ46" s="498"/>
      <c r="FA46" s="498"/>
      <c r="FB46" s="498"/>
      <c r="FC46" s="498"/>
      <c r="FD46" s="498"/>
      <c r="FE46" s="498"/>
      <c r="FF46" s="498"/>
      <c r="FG46" s="498"/>
      <c r="FH46" s="498"/>
      <c r="FI46" s="498"/>
      <c r="FJ46" s="498"/>
      <c r="FK46" s="498"/>
      <c r="FL46" s="498"/>
      <c r="FM46" s="498"/>
      <c r="FN46" s="498"/>
      <c r="FO46" s="498"/>
      <c r="FP46" s="498"/>
      <c r="FQ46" s="498"/>
      <c r="FR46" s="498"/>
      <c r="FS46" s="498"/>
      <c r="FT46" s="498"/>
      <c r="FU46" s="498"/>
      <c r="FV46" s="498"/>
      <c r="FW46" s="498"/>
      <c r="FX46" s="498"/>
      <c r="FY46" s="498"/>
      <c r="FZ46" s="498"/>
      <c r="GA46" s="498"/>
      <c r="GB46" s="498"/>
      <c r="GC46" s="498"/>
      <c r="GD46" s="498"/>
      <c r="GE46" s="498"/>
      <c r="GF46" s="498"/>
      <c r="GG46" s="498"/>
      <c r="GH46" s="498"/>
      <c r="GI46" s="498"/>
      <c r="GJ46" s="498"/>
      <c r="GK46" s="498"/>
      <c r="GL46" s="498"/>
      <c r="GM46" s="498"/>
      <c r="GN46" s="498"/>
      <c r="GO46" s="498"/>
      <c r="GP46" s="498"/>
      <c r="GQ46" s="498"/>
      <c r="GR46" s="498"/>
      <c r="GS46" s="498"/>
      <c r="GT46" s="498"/>
      <c r="GU46" s="498"/>
      <c r="GV46" s="498"/>
      <c r="GW46" s="498"/>
      <c r="GX46" s="498"/>
      <c r="GY46" s="498"/>
      <c r="GZ46" s="498"/>
      <c r="HA46" s="498"/>
      <c r="HB46" s="498"/>
      <c r="HC46" s="498"/>
      <c r="HD46" s="498"/>
      <c r="HE46" s="498"/>
      <c r="HF46" s="498"/>
      <c r="HG46" s="498"/>
      <c r="HH46" s="498"/>
      <c r="HI46" s="498"/>
      <c r="HJ46" s="498"/>
      <c r="HK46" s="498"/>
      <c r="HL46" s="498"/>
      <c r="HM46" s="498"/>
      <c r="HN46" s="498"/>
      <c r="HO46" s="498"/>
      <c r="HP46" s="498"/>
      <c r="HQ46" s="498"/>
      <c r="HR46" s="498"/>
      <c r="HS46" s="498"/>
      <c r="HT46" s="498"/>
      <c r="HU46" s="498"/>
      <c r="HV46" s="498"/>
      <c r="HW46" s="498"/>
      <c r="HX46" s="498"/>
      <c r="HY46" s="498"/>
      <c r="HZ46" s="498"/>
      <c r="IA46" s="498"/>
      <c r="IB46" s="498"/>
      <c r="IC46" s="498"/>
      <c r="ID46" s="498"/>
      <c r="IE46" s="498"/>
      <c r="IF46" s="498"/>
      <c r="IG46" s="498"/>
      <c r="IH46" s="498"/>
      <c r="II46" s="498"/>
      <c r="IJ46" s="498"/>
      <c r="IK46" s="498"/>
      <c r="IL46" s="498"/>
      <c r="IM46" s="498"/>
      <c r="IN46" s="498"/>
      <c r="IO46" s="498"/>
      <c r="IP46" s="498"/>
      <c r="IQ46" s="498"/>
      <c r="IR46" s="498"/>
      <c r="IS46" s="498"/>
      <c r="IT46" s="498"/>
      <c r="IU46" s="498"/>
    </row>
    <row r="47" spans="1:255">
      <c r="A47" s="822"/>
      <c r="B47" s="825"/>
      <c r="C47" s="132" t="s">
        <v>429</v>
      </c>
      <c r="D47" s="795"/>
      <c r="E47" s="797"/>
      <c r="F47" s="850"/>
      <c r="G47" s="841"/>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c r="BB47" s="498"/>
      <c r="BC47" s="498"/>
      <c r="BD47" s="498"/>
      <c r="BE47" s="498"/>
      <c r="BF47" s="498"/>
      <c r="BG47" s="498"/>
      <c r="BH47" s="498"/>
      <c r="BI47" s="498"/>
      <c r="BJ47" s="498"/>
      <c r="BK47" s="498"/>
      <c r="BL47" s="498"/>
      <c r="BM47" s="498"/>
      <c r="BN47" s="498"/>
      <c r="BO47" s="498"/>
      <c r="BP47" s="498"/>
      <c r="BQ47" s="498"/>
      <c r="BR47" s="498"/>
      <c r="BS47" s="498"/>
      <c r="BT47" s="498"/>
      <c r="BU47" s="498"/>
      <c r="BV47" s="498"/>
      <c r="BW47" s="498"/>
      <c r="BX47" s="498"/>
      <c r="BY47" s="498"/>
      <c r="BZ47" s="498"/>
      <c r="CA47" s="498"/>
      <c r="CB47" s="498"/>
      <c r="CC47" s="498"/>
      <c r="CD47" s="498"/>
      <c r="CE47" s="498"/>
      <c r="CF47" s="498"/>
      <c r="CG47" s="498"/>
      <c r="CH47" s="498"/>
      <c r="CI47" s="498"/>
      <c r="CJ47" s="498"/>
      <c r="CK47" s="498"/>
      <c r="CL47" s="498"/>
      <c r="CM47" s="498"/>
      <c r="CN47" s="498"/>
      <c r="CO47" s="498"/>
      <c r="CP47" s="498"/>
      <c r="CQ47" s="498"/>
      <c r="CR47" s="498"/>
      <c r="CS47" s="498"/>
      <c r="CT47" s="498"/>
      <c r="CU47" s="498"/>
      <c r="CV47" s="498"/>
      <c r="CW47" s="498"/>
      <c r="CX47" s="498"/>
      <c r="CY47" s="498"/>
      <c r="CZ47" s="498"/>
      <c r="DA47" s="498"/>
      <c r="DB47" s="498"/>
      <c r="DC47" s="498"/>
      <c r="DD47" s="498"/>
      <c r="DE47" s="498"/>
      <c r="DF47" s="498"/>
      <c r="DG47" s="498"/>
      <c r="DH47" s="498"/>
      <c r="DI47" s="498"/>
      <c r="DJ47" s="498"/>
      <c r="DK47" s="498"/>
      <c r="DL47" s="498"/>
      <c r="DM47" s="498"/>
      <c r="DN47" s="498"/>
      <c r="DO47" s="498"/>
      <c r="DP47" s="498"/>
      <c r="DQ47" s="498"/>
      <c r="DR47" s="498"/>
      <c r="DS47" s="498"/>
      <c r="DT47" s="498"/>
      <c r="DU47" s="498"/>
      <c r="DV47" s="498"/>
      <c r="DW47" s="498"/>
      <c r="DX47" s="498"/>
      <c r="DY47" s="498"/>
      <c r="DZ47" s="498"/>
      <c r="EA47" s="498"/>
      <c r="EB47" s="498"/>
      <c r="EC47" s="498"/>
      <c r="ED47" s="498"/>
      <c r="EE47" s="498"/>
      <c r="EF47" s="498"/>
      <c r="EG47" s="498"/>
      <c r="EH47" s="498"/>
      <c r="EI47" s="498"/>
      <c r="EJ47" s="498"/>
      <c r="EK47" s="498"/>
      <c r="EL47" s="498"/>
      <c r="EM47" s="498"/>
      <c r="EN47" s="498"/>
      <c r="EO47" s="498"/>
      <c r="EP47" s="498"/>
      <c r="EQ47" s="498"/>
      <c r="ER47" s="498"/>
      <c r="ES47" s="498"/>
      <c r="ET47" s="498"/>
      <c r="EU47" s="498"/>
      <c r="EV47" s="498"/>
      <c r="EW47" s="498"/>
      <c r="EX47" s="498"/>
      <c r="EY47" s="498"/>
      <c r="EZ47" s="498"/>
      <c r="FA47" s="498"/>
      <c r="FB47" s="498"/>
      <c r="FC47" s="498"/>
      <c r="FD47" s="498"/>
      <c r="FE47" s="498"/>
      <c r="FF47" s="498"/>
      <c r="FG47" s="498"/>
      <c r="FH47" s="498"/>
      <c r="FI47" s="498"/>
      <c r="FJ47" s="498"/>
      <c r="FK47" s="498"/>
      <c r="FL47" s="498"/>
      <c r="FM47" s="498"/>
      <c r="FN47" s="498"/>
      <c r="FO47" s="498"/>
      <c r="FP47" s="498"/>
      <c r="FQ47" s="498"/>
      <c r="FR47" s="498"/>
      <c r="FS47" s="498"/>
      <c r="FT47" s="498"/>
      <c r="FU47" s="498"/>
      <c r="FV47" s="498"/>
      <c r="FW47" s="498"/>
      <c r="FX47" s="498"/>
      <c r="FY47" s="498"/>
      <c r="FZ47" s="498"/>
      <c r="GA47" s="498"/>
      <c r="GB47" s="498"/>
      <c r="GC47" s="498"/>
      <c r="GD47" s="498"/>
      <c r="GE47" s="498"/>
      <c r="GF47" s="498"/>
      <c r="GG47" s="498"/>
      <c r="GH47" s="498"/>
      <c r="GI47" s="498"/>
      <c r="GJ47" s="498"/>
      <c r="GK47" s="498"/>
      <c r="GL47" s="498"/>
      <c r="GM47" s="498"/>
      <c r="GN47" s="498"/>
      <c r="GO47" s="498"/>
      <c r="GP47" s="498"/>
      <c r="GQ47" s="498"/>
      <c r="GR47" s="498"/>
      <c r="GS47" s="498"/>
      <c r="GT47" s="498"/>
      <c r="GU47" s="498"/>
      <c r="GV47" s="498"/>
      <c r="GW47" s="498"/>
      <c r="GX47" s="498"/>
      <c r="GY47" s="498"/>
      <c r="GZ47" s="498"/>
      <c r="HA47" s="498"/>
      <c r="HB47" s="498"/>
      <c r="HC47" s="498"/>
      <c r="HD47" s="498"/>
      <c r="HE47" s="498"/>
      <c r="HF47" s="498"/>
      <c r="HG47" s="498"/>
      <c r="HH47" s="498"/>
      <c r="HI47" s="498"/>
      <c r="HJ47" s="498"/>
      <c r="HK47" s="498"/>
      <c r="HL47" s="498"/>
      <c r="HM47" s="498"/>
      <c r="HN47" s="498"/>
      <c r="HO47" s="498"/>
      <c r="HP47" s="498"/>
      <c r="HQ47" s="498"/>
      <c r="HR47" s="498"/>
      <c r="HS47" s="498"/>
      <c r="HT47" s="498"/>
      <c r="HU47" s="498"/>
      <c r="HV47" s="498"/>
      <c r="HW47" s="498"/>
      <c r="HX47" s="498"/>
      <c r="HY47" s="498"/>
      <c r="HZ47" s="498"/>
      <c r="IA47" s="498"/>
      <c r="IB47" s="498"/>
      <c r="IC47" s="498"/>
      <c r="ID47" s="498"/>
      <c r="IE47" s="498"/>
      <c r="IF47" s="498"/>
      <c r="IG47" s="498"/>
      <c r="IH47" s="498"/>
      <c r="II47" s="498"/>
      <c r="IJ47" s="498"/>
      <c r="IK47" s="498"/>
      <c r="IL47" s="498"/>
      <c r="IM47" s="498"/>
      <c r="IN47" s="498"/>
      <c r="IO47" s="498"/>
      <c r="IP47" s="498"/>
      <c r="IQ47" s="498"/>
      <c r="IR47" s="498"/>
      <c r="IS47" s="498"/>
      <c r="IT47" s="498"/>
      <c r="IU47" s="498"/>
    </row>
    <row r="48" spans="1:255" ht="44.25" customHeight="1">
      <c r="A48" s="823"/>
      <c r="B48" s="826"/>
      <c r="C48" s="134" t="s">
        <v>419</v>
      </c>
      <c r="D48" s="834"/>
      <c r="E48" s="833"/>
      <c r="F48" s="851"/>
      <c r="G48" s="842"/>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c r="BD48" s="498"/>
      <c r="BE48" s="498"/>
      <c r="BF48" s="498"/>
      <c r="BG48" s="498"/>
      <c r="BH48" s="498"/>
      <c r="BI48" s="498"/>
      <c r="BJ48" s="498"/>
      <c r="BK48" s="498"/>
      <c r="BL48" s="498"/>
      <c r="BM48" s="498"/>
      <c r="BN48" s="498"/>
      <c r="BO48" s="498"/>
      <c r="BP48" s="498"/>
      <c r="BQ48" s="498"/>
      <c r="BR48" s="498"/>
      <c r="BS48" s="498"/>
      <c r="BT48" s="498"/>
      <c r="BU48" s="498"/>
      <c r="BV48" s="498"/>
      <c r="BW48" s="498"/>
      <c r="BX48" s="498"/>
      <c r="BY48" s="498"/>
      <c r="BZ48" s="498"/>
      <c r="CA48" s="498"/>
      <c r="CB48" s="498"/>
      <c r="CC48" s="498"/>
      <c r="CD48" s="498"/>
      <c r="CE48" s="498"/>
      <c r="CF48" s="498"/>
      <c r="CG48" s="498"/>
      <c r="CH48" s="498"/>
      <c r="CI48" s="498"/>
      <c r="CJ48" s="498"/>
      <c r="CK48" s="498"/>
      <c r="CL48" s="498"/>
      <c r="CM48" s="498"/>
      <c r="CN48" s="498"/>
      <c r="CO48" s="498"/>
      <c r="CP48" s="498"/>
      <c r="CQ48" s="498"/>
      <c r="CR48" s="498"/>
      <c r="CS48" s="498"/>
      <c r="CT48" s="498"/>
      <c r="CU48" s="498"/>
      <c r="CV48" s="498"/>
      <c r="CW48" s="498"/>
      <c r="CX48" s="498"/>
      <c r="CY48" s="498"/>
      <c r="CZ48" s="498"/>
      <c r="DA48" s="498"/>
      <c r="DB48" s="498"/>
      <c r="DC48" s="498"/>
      <c r="DD48" s="498"/>
      <c r="DE48" s="498"/>
      <c r="DF48" s="498"/>
      <c r="DG48" s="498"/>
      <c r="DH48" s="498"/>
      <c r="DI48" s="498"/>
      <c r="DJ48" s="498"/>
      <c r="DK48" s="498"/>
      <c r="DL48" s="498"/>
      <c r="DM48" s="498"/>
      <c r="DN48" s="498"/>
      <c r="DO48" s="498"/>
      <c r="DP48" s="498"/>
      <c r="DQ48" s="498"/>
      <c r="DR48" s="498"/>
      <c r="DS48" s="498"/>
      <c r="DT48" s="498"/>
      <c r="DU48" s="498"/>
      <c r="DV48" s="498"/>
      <c r="DW48" s="498"/>
      <c r="DX48" s="498"/>
      <c r="DY48" s="498"/>
      <c r="DZ48" s="498"/>
      <c r="EA48" s="498"/>
      <c r="EB48" s="498"/>
      <c r="EC48" s="498"/>
      <c r="ED48" s="498"/>
      <c r="EE48" s="498"/>
      <c r="EF48" s="498"/>
      <c r="EG48" s="498"/>
      <c r="EH48" s="498"/>
      <c r="EI48" s="498"/>
      <c r="EJ48" s="498"/>
      <c r="EK48" s="498"/>
      <c r="EL48" s="498"/>
      <c r="EM48" s="498"/>
      <c r="EN48" s="498"/>
      <c r="EO48" s="498"/>
      <c r="EP48" s="498"/>
      <c r="EQ48" s="498"/>
      <c r="ER48" s="498"/>
      <c r="ES48" s="498"/>
      <c r="ET48" s="498"/>
      <c r="EU48" s="498"/>
      <c r="EV48" s="498"/>
      <c r="EW48" s="498"/>
      <c r="EX48" s="498"/>
      <c r="EY48" s="498"/>
      <c r="EZ48" s="498"/>
      <c r="FA48" s="498"/>
      <c r="FB48" s="498"/>
      <c r="FC48" s="498"/>
      <c r="FD48" s="498"/>
      <c r="FE48" s="498"/>
      <c r="FF48" s="498"/>
      <c r="FG48" s="498"/>
      <c r="FH48" s="498"/>
      <c r="FI48" s="498"/>
      <c r="FJ48" s="498"/>
      <c r="FK48" s="498"/>
      <c r="FL48" s="498"/>
      <c r="FM48" s="498"/>
      <c r="FN48" s="498"/>
      <c r="FO48" s="498"/>
      <c r="FP48" s="498"/>
      <c r="FQ48" s="498"/>
      <c r="FR48" s="498"/>
      <c r="FS48" s="498"/>
      <c r="FT48" s="498"/>
      <c r="FU48" s="498"/>
      <c r="FV48" s="498"/>
      <c r="FW48" s="498"/>
      <c r="FX48" s="498"/>
      <c r="FY48" s="498"/>
      <c r="FZ48" s="498"/>
      <c r="GA48" s="498"/>
      <c r="GB48" s="498"/>
      <c r="GC48" s="498"/>
      <c r="GD48" s="498"/>
      <c r="GE48" s="498"/>
      <c r="GF48" s="498"/>
      <c r="GG48" s="498"/>
      <c r="GH48" s="498"/>
      <c r="GI48" s="498"/>
      <c r="GJ48" s="498"/>
      <c r="GK48" s="498"/>
      <c r="GL48" s="498"/>
      <c r="GM48" s="498"/>
      <c r="GN48" s="498"/>
      <c r="GO48" s="498"/>
      <c r="GP48" s="498"/>
      <c r="GQ48" s="498"/>
      <c r="GR48" s="498"/>
      <c r="GS48" s="498"/>
      <c r="GT48" s="498"/>
      <c r="GU48" s="498"/>
      <c r="GV48" s="498"/>
      <c r="GW48" s="498"/>
      <c r="GX48" s="498"/>
      <c r="GY48" s="498"/>
      <c r="GZ48" s="498"/>
      <c r="HA48" s="498"/>
      <c r="HB48" s="498"/>
      <c r="HC48" s="498"/>
      <c r="HD48" s="498"/>
      <c r="HE48" s="498"/>
      <c r="HF48" s="498"/>
      <c r="HG48" s="498"/>
      <c r="HH48" s="498"/>
      <c r="HI48" s="498"/>
      <c r="HJ48" s="498"/>
      <c r="HK48" s="498"/>
      <c r="HL48" s="498"/>
      <c r="HM48" s="498"/>
      <c r="HN48" s="498"/>
      <c r="HO48" s="498"/>
      <c r="HP48" s="498"/>
      <c r="HQ48" s="498"/>
      <c r="HR48" s="498"/>
      <c r="HS48" s="498"/>
      <c r="HT48" s="498"/>
      <c r="HU48" s="498"/>
      <c r="HV48" s="498"/>
      <c r="HW48" s="498"/>
      <c r="HX48" s="498"/>
      <c r="HY48" s="498"/>
      <c r="HZ48" s="498"/>
      <c r="IA48" s="498"/>
      <c r="IB48" s="498"/>
      <c r="IC48" s="498"/>
      <c r="ID48" s="498"/>
      <c r="IE48" s="498"/>
      <c r="IF48" s="498"/>
      <c r="IG48" s="498"/>
      <c r="IH48" s="498"/>
      <c r="II48" s="498"/>
      <c r="IJ48" s="498"/>
      <c r="IK48" s="498"/>
      <c r="IL48" s="498"/>
      <c r="IM48" s="498"/>
      <c r="IN48" s="498"/>
      <c r="IO48" s="498"/>
      <c r="IP48" s="498"/>
      <c r="IQ48" s="498"/>
      <c r="IR48" s="498"/>
      <c r="IS48" s="498"/>
      <c r="IT48" s="498"/>
      <c r="IU48" s="498"/>
    </row>
    <row r="49" spans="1:256" ht="15.6" customHeight="1">
      <c r="A49" s="821" t="s">
        <v>58</v>
      </c>
      <c r="B49" s="830">
        <v>7</v>
      </c>
      <c r="C49" s="552" t="s">
        <v>435</v>
      </c>
      <c r="D49" s="794">
        <v>1</v>
      </c>
      <c r="E49" s="796" t="s">
        <v>36</v>
      </c>
      <c r="F49" s="849"/>
      <c r="G49" s="840">
        <f>D49*F49</f>
        <v>0</v>
      </c>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c r="BM49" s="498"/>
      <c r="BN49" s="498"/>
      <c r="BO49" s="498"/>
      <c r="BP49" s="498"/>
      <c r="BQ49" s="498"/>
      <c r="BR49" s="498"/>
      <c r="BS49" s="498"/>
      <c r="BT49" s="498"/>
      <c r="BU49" s="498"/>
      <c r="BV49" s="498"/>
      <c r="BW49" s="498"/>
      <c r="BX49" s="498"/>
      <c r="BY49" s="498"/>
      <c r="BZ49" s="498"/>
      <c r="CA49" s="498"/>
      <c r="CB49" s="498"/>
      <c r="CC49" s="498"/>
      <c r="CD49" s="498"/>
      <c r="CE49" s="498"/>
      <c r="CF49" s="498"/>
      <c r="CG49" s="498"/>
      <c r="CH49" s="498"/>
      <c r="CI49" s="498"/>
      <c r="CJ49" s="498"/>
      <c r="CK49" s="498"/>
      <c r="CL49" s="498"/>
      <c r="CM49" s="498"/>
      <c r="CN49" s="498"/>
      <c r="CO49" s="498"/>
      <c r="CP49" s="498"/>
      <c r="CQ49" s="498"/>
      <c r="CR49" s="498"/>
      <c r="CS49" s="498"/>
      <c r="CT49" s="498"/>
      <c r="CU49" s="498"/>
      <c r="CV49" s="498"/>
      <c r="CW49" s="498"/>
      <c r="CX49" s="498"/>
      <c r="CY49" s="498"/>
      <c r="CZ49" s="498"/>
      <c r="DA49" s="498"/>
      <c r="DB49" s="498"/>
      <c r="DC49" s="498"/>
      <c r="DD49" s="498"/>
      <c r="DE49" s="498"/>
      <c r="DF49" s="498"/>
      <c r="DG49" s="498"/>
      <c r="DH49" s="498"/>
      <c r="DI49" s="498"/>
      <c r="DJ49" s="498"/>
      <c r="DK49" s="498"/>
      <c r="DL49" s="498"/>
      <c r="DM49" s="498"/>
      <c r="DN49" s="498"/>
      <c r="DO49" s="498"/>
      <c r="DP49" s="498"/>
      <c r="DQ49" s="498"/>
      <c r="DR49" s="498"/>
      <c r="DS49" s="498"/>
      <c r="DT49" s="498"/>
      <c r="DU49" s="498"/>
      <c r="DV49" s="498"/>
      <c r="DW49" s="498"/>
      <c r="DX49" s="498"/>
      <c r="DY49" s="498"/>
      <c r="DZ49" s="498"/>
      <c r="EA49" s="498"/>
      <c r="EB49" s="498"/>
      <c r="EC49" s="498"/>
      <c r="ED49" s="498"/>
      <c r="EE49" s="498"/>
      <c r="EF49" s="498"/>
      <c r="EG49" s="498"/>
      <c r="EH49" s="498"/>
      <c r="EI49" s="498"/>
      <c r="EJ49" s="498"/>
      <c r="EK49" s="498"/>
      <c r="EL49" s="498"/>
      <c r="EM49" s="498"/>
      <c r="EN49" s="498"/>
      <c r="EO49" s="498"/>
      <c r="EP49" s="498"/>
      <c r="EQ49" s="498"/>
      <c r="ER49" s="498"/>
      <c r="ES49" s="498"/>
      <c r="ET49" s="498"/>
      <c r="EU49" s="498"/>
      <c r="EV49" s="498"/>
      <c r="EW49" s="498"/>
      <c r="EX49" s="498"/>
      <c r="EY49" s="498"/>
      <c r="EZ49" s="498"/>
      <c r="FA49" s="498"/>
      <c r="FB49" s="498"/>
      <c r="FC49" s="498"/>
      <c r="FD49" s="498"/>
      <c r="FE49" s="498"/>
      <c r="FF49" s="498"/>
      <c r="FG49" s="498"/>
      <c r="FH49" s="498"/>
      <c r="FI49" s="498"/>
      <c r="FJ49" s="498"/>
      <c r="FK49" s="498"/>
      <c r="FL49" s="498"/>
      <c r="FM49" s="498"/>
      <c r="FN49" s="498"/>
      <c r="FO49" s="498"/>
      <c r="FP49" s="498"/>
      <c r="FQ49" s="498"/>
      <c r="FR49" s="498"/>
      <c r="FS49" s="498"/>
      <c r="FT49" s="498"/>
      <c r="FU49" s="498"/>
      <c r="FV49" s="498"/>
      <c r="FW49" s="498"/>
      <c r="FX49" s="498"/>
      <c r="FY49" s="498"/>
      <c r="FZ49" s="498"/>
      <c r="GA49" s="498"/>
      <c r="GB49" s="498"/>
      <c r="GC49" s="498"/>
      <c r="GD49" s="498"/>
      <c r="GE49" s="498"/>
      <c r="GF49" s="498"/>
      <c r="GG49" s="498"/>
      <c r="GH49" s="498"/>
      <c r="GI49" s="498"/>
      <c r="GJ49" s="498"/>
      <c r="GK49" s="498"/>
      <c r="GL49" s="498"/>
      <c r="GM49" s="498"/>
      <c r="GN49" s="498"/>
      <c r="GO49" s="498"/>
      <c r="GP49" s="498"/>
      <c r="GQ49" s="498"/>
      <c r="GR49" s="498"/>
      <c r="GS49" s="498"/>
      <c r="GT49" s="498"/>
      <c r="GU49" s="498"/>
      <c r="GV49" s="498"/>
      <c r="GW49" s="498"/>
      <c r="GX49" s="498"/>
      <c r="GY49" s="498"/>
      <c r="GZ49" s="498"/>
      <c r="HA49" s="498"/>
      <c r="HB49" s="498"/>
      <c r="HC49" s="498"/>
      <c r="HD49" s="498"/>
      <c r="HE49" s="498"/>
      <c r="HF49" s="498"/>
      <c r="HG49" s="498"/>
      <c r="HH49" s="498"/>
      <c r="HI49" s="498"/>
      <c r="HJ49" s="498"/>
      <c r="HK49" s="498"/>
      <c r="HL49" s="498"/>
      <c r="HM49" s="498"/>
      <c r="HN49" s="498"/>
      <c r="HO49" s="498"/>
      <c r="HP49" s="498"/>
      <c r="HQ49" s="498"/>
      <c r="HR49" s="498"/>
      <c r="HS49" s="498"/>
      <c r="HT49" s="498"/>
      <c r="HU49" s="498"/>
      <c r="HV49" s="498"/>
      <c r="HW49" s="498"/>
      <c r="HX49" s="498"/>
      <c r="HY49" s="498"/>
      <c r="HZ49" s="498"/>
      <c r="IA49" s="498"/>
      <c r="IB49" s="498"/>
      <c r="IC49" s="498"/>
      <c r="ID49" s="498"/>
      <c r="IE49" s="498"/>
      <c r="IF49" s="498"/>
      <c r="IG49" s="498"/>
      <c r="IH49" s="498"/>
      <c r="II49" s="498"/>
      <c r="IJ49" s="498"/>
      <c r="IK49" s="498"/>
      <c r="IL49" s="498"/>
      <c r="IM49" s="498"/>
      <c r="IN49" s="498"/>
      <c r="IO49" s="498"/>
      <c r="IP49" s="498"/>
      <c r="IQ49" s="498"/>
      <c r="IR49" s="498"/>
      <c r="IS49" s="498"/>
      <c r="IT49" s="498"/>
      <c r="IU49" s="498"/>
    </row>
    <row r="50" spans="1:256" ht="36">
      <c r="A50" s="822"/>
      <c r="B50" s="825"/>
      <c r="C50" s="129" t="s">
        <v>417</v>
      </c>
      <c r="D50" s="795"/>
      <c r="E50" s="797"/>
      <c r="F50" s="850"/>
      <c r="G50" s="841"/>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c r="BM50" s="498"/>
      <c r="BN50" s="498"/>
      <c r="BO50" s="498"/>
      <c r="BP50" s="498"/>
      <c r="BQ50" s="498"/>
      <c r="BR50" s="498"/>
      <c r="BS50" s="498"/>
      <c r="BT50" s="498"/>
      <c r="BU50" s="498"/>
      <c r="BV50" s="498"/>
      <c r="BW50" s="498"/>
      <c r="BX50" s="498"/>
      <c r="BY50" s="498"/>
      <c r="BZ50" s="498"/>
      <c r="CA50" s="498"/>
      <c r="CB50" s="498"/>
      <c r="CC50" s="498"/>
      <c r="CD50" s="498"/>
      <c r="CE50" s="498"/>
      <c r="CF50" s="498"/>
      <c r="CG50" s="498"/>
      <c r="CH50" s="498"/>
      <c r="CI50" s="498"/>
      <c r="CJ50" s="498"/>
      <c r="CK50" s="498"/>
      <c r="CL50" s="498"/>
      <c r="CM50" s="498"/>
      <c r="CN50" s="498"/>
      <c r="CO50" s="498"/>
      <c r="CP50" s="498"/>
      <c r="CQ50" s="498"/>
      <c r="CR50" s="498"/>
      <c r="CS50" s="498"/>
      <c r="CT50" s="498"/>
      <c r="CU50" s="498"/>
      <c r="CV50" s="498"/>
      <c r="CW50" s="498"/>
      <c r="CX50" s="498"/>
      <c r="CY50" s="498"/>
      <c r="CZ50" s="498"/>
      <c r="DA50" s="498"/>
      <c r="DB50" s="498"/>
      <c r="DC50" s="498"/>
      <c r="DD50" s="498"/>
      <c r="DE50" s="498"/>
      <c r="DF50" s="498"/>
      <c r="DG50" s="498"/>
      <c r="DH50" s="498"/>
      <c r="DI50" s="498"/>
      <c r="DJ50" s="498"/>
      <c r="DK50" s="498"/>
      <c r="DL50" s="498"/>
      <c r="DM50" s="498"/>
      <c r="DN50" s="498"/>
      <c r="DO50" s="498"/>
      <c r="DP50" s="498"/>
      <c r="DQ50" s="498"/>
      <c r="DR50" s="498"/>
      <c r="DS50" s="498"/>
      <c r="DT50" s="498"/>
      <c r="DU50" s="498"/>
      <c r="DV50" s="498"/>
      <c r="DW50" s="498"/>
      <c r="DX50" s="498"/>
      <c r="DY50" s="498"/>
      <c r="DZ50" s="498"/>
      <c r="EA50" s="498"/>
      <c r="EB50" s="498"/>
      <c r="EC50" s="498"/>
      <c r="ED50" s="498"/>
      <c r="EE50" s="498"/>
      <c r="EF50" s="498"/>
      <c r="EG50" s="498"/>
      <c r="EH50" s="498"/>
      <c r="EI50" s="498"/>
      <c r="EJ50" s="498"/>
      <c r="EK50" s="498"/>
      <c r="EL50" s="498"/>
      <c r="EM50" s="498"/>
      <c r="EN50" s="498"/>
      <c r="EO50" s="498"/>
      <c r="EP50" s="498"/>
      <c r="EQ50" s="498"/>
      <c r="ER50" s="498"/>
      <c r="ES50" s="498"/>
      <c r="ET50" s="498"/>
      <c r="EU50" s="498"/>
      <c r="EV50" s="498"/>
      <c r="EW50" s="498"/>
      <c r="EX50" s="498"/>
      <c r="EY50" s="498"/>
      <c r="EZ50" s="498"/>
      <c r="FA50" s="498"/>
      <c r="FB50" s="498"/>
      <c r="FC50" s="498"/>
      <c r="FD50" s="498"/>
      <c r="FE50" s="498"/>
      <c r="FF50" s="498"/>
      <c r="FG50" s="498"/>
      <c r="FH50" s="498"/>
      <c r="FI50" s="498"/>
      <c r="FJ50" s="498"/>
      <c r="FK50" s="498"/>
      <c r="FL50" s="498"/>
      <c r="FM50" s="498"/>
      <c r="FN50" s="498"/>
      <c r="FO50" s="498"/>
      <c r="FP50" s="498"/>
      <c r="FQ50" s="498"/>
      <c r="FR50" s="498"/>
      <c r="FS50" s="498"/>
      <c r="FT50" s="498"/>
      <c r="FU50" s="498"/>
      <c r="FV50" s="498"/>
      <c r="FW50" s="498"/>
      <c r="FX50" s="498"/>
      <c r="FY50" s="498"/>
      <c r="FZ50" s="498"/>
      <c r="GA50" s="498"/>
      <c r="GB50" s="498"/>
      <c r="GC50" s="498"/>
      <c r="GD50" s="498"/>
      <c r="GE50" s="498"/>
      <c r="GF50" s="498"/>
      <c r="GG50" s="498"/>
      <c r="GH50" s="498"/>
      <c r="GI50" s="498"/>
      <c r="GJ50" s="498"/>
      <c r="GK50" s="498"/>
      <c r="GL50" s="498"/>
      <c r="GM50" s="498"/>
      <c r="GN50" s="498"/>
      <c r="GO50" s="498"/>
      <c r="GP50" s="498"/>
      <c r="GQ50" s="498"/>
      <c r="GR50" s="498"/>
      <c r="GS50" s="498"/>
      <c r="GT50" s="498"/>
      <c r="GU50" s="498"/>
      <c r="GV50" s="498"/>
      <c r="GW50" s="498"/>
      <c r="GX50" s="498"/>
      <c r="GY50" s="498"/>
      <c r="GZ50" s="498"/>
      <c r="HA50" s="498"/>
      <c r="HB50" s="498"/>
      <c r="HC50" s="498"/>
      <c r="HD50" s="498"/>
      <c r="HE50" s="498"/>
      <c r="HF50" s="498"/>
      <c r="HG50" s="498"/>
      <c r="HH50" s="498"/>
      <c r="HI50" s="498"/>
      <c r="HJ50" s="498"/>
      <c r="HK50" s="498"/>
      <c r="HL50" s="498"/>
      <c r="HM50" s="498"/>
      <c r="HN50" s="498"/>
      <c r="HO50" s="498"/>
      <c r="HP50" s="498"/>
      <c r="HQ50" s="498"/>
      <c r="HR50" s="498"/>
      <c r="HS50" s="498"/>
      <c r="HT50" s="498"/>
      <c r="HU50" s="498"/>
      <c r="HV50" s="498"/>
      <c r="HW50" s="498"/>
      <c r="HX50" s="498"/>
      <c r="HY50" s="498"/>
      <c r="HZ50" s="498"/>
      <c r="IA50" s="498"/>
      <c r="IB50" s="498"/>
      <c r="IC50" s="498"/>
      <c r="ID50" s="498"/>
      <c r="IE50" s="498"/>
      <c r="IF50" s="498"/>
      <c r="IG50" s="498"/>
      <c r="IH50" s="498"/>
      <c r="II50" s="498"/>
      <c r="IJ50" s="498"/>
      <c r="IK50" s="498"/>
      <c r="IL50" s="498"/>
      <c r="IM50" s="498"/>
      <c r="IN50" s="498"/>
      <c r="IO50" s="498"/>
      <c r="IP50" s="498"/>
      <c r="IQ50" s="498"/>
      <c r="IR50" s="498"/>
      <c r="IS50" s="498"/>
      <c r="IT50" s="498"/>
      <c r="IU50" s="498"/>
    </row>
    <row r="51" spans="1:256">
      <c r="A51" s="822"/>
      <c r="B51" s="825"/>
      <c r="C51" s="129" t="s">
        <v>430</v>
      </c>
      <c r="D51" s="795"/>
      <c r="E51" s="797"/>
      <c r="F51" s="850"/>
      <c r="G51" s="841"/>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c r="BM51" s="498"/>
      <c r="BN51" s="498"/>
      <c r="BO51" s="498"/>
      <c r="BP51" s="498"/>
      <c r="BQ51" s="498"/>
      <c r="BR51" s="498"/>
      <c r="BS51" s="498"/>
      <c r="BT51" s="498"/>
      <c r="BU51" s="498"/>
      <c r="BV51" s="498"/>
      <c r="BW51" s="498"/>
      <c r="BX51" s="498"/>
      <c r="BY51" s="498"/>
      <c r="BZ51" s="498"/>
      <c r="CA51" s="498"/>
      <c r="CB51" s="498"/>
      <c r="CC51" s="498"/>
      <c r="CD51" s="498"/>
      <c r="CE51" s="498"/>
      <c r="CF51" s="498"/>
      <c r="CG51" s="498"/>
      <c r="CH51" s="498"/>
      <c r="CI51" s="498"/>
      <c r="CJ51" s="498"/>
      <c r="CK51" s="498"/>
      <c r="CL51" s="498"/>
      <c r="CM51" s="498"/>
      <c r="CN51" s="498"/>
      <c r="CO51" s="498"/>
      <c r="CP51" s="498"/>
      <c r="CQ51" s="498"/>
      <c r="CR51" s="498"/>
      <c r="CS51" s="498"/>
      <c r="CT51" s="498"/>
      <c r="CU51" s="498"/>
      <c r="CV51" s="498"/>
      <c r="CW51" s="498"/>
      <c r="CX51" s="498"/>
      <c r="CY51" s="498"/>
      <c r="CZ51" s="498"/>
      <c r="DA51" s="498"/>
      <c r="DB51" s="498"/>
      <c r="DC51" s="498"/>
      <c r="DD51" s="498"/>
      <c r="DE51" s="498"/>
      <c r="DF51" s="498"/>
      <c r="DG51" s="498"/>
      <c r="DH51" s="498"/>
      <c r="DI51" s="498"/>
      <c r="DJ51" s="498"/>
      <c r="DK51" s="498"/>
      <c r="DL51" s="498"/>
      <c r="DM51" s="498"/>
      <c r="DN51" s="498"/>
      <c r="DO51" s="498"/>
      <c r="DP51" s="498"/>
      <c r="DQ51" s="498"/>
      <c r="DR51" s="498"/>
      <c r="DS51" s="498"/>
      <c r="DT51" s="498"/>
      <c r="DU51" s="498"/>
      <c r="DV51" s="498"/>
      <c r="DW51" s="498"/>
      <c r="DX51" s="498"/>
      <c r="DY51" s="498"/>
      <c r="DZ51" s="498"/>
      <c r="EA51" s="498"/>
      <c r="EB51" s="498"/>
      <c r="EC51" s="498"/>
      <c r="ED51" s="498"/>
      <c r="EE51" s="498"/>
      <c r="EF51" s="498"/>
      <c r="EG51" s="498"/>
      <c r="EH51" s="498"/>
      <c r="EI51" s="498"/>
      <c r="EJ51" s="498"/>
      <c r="EK51" s="498"/>
      <c r="EL51" s="498"/>
      <c r="EM51" s="498"/>
      <c r="EN51" s="498"/>
      <c r="EO51" s="498"/>
      <c r="EP51" s="498"/>
      <c r="EQ51" s="498"/>
      <c r="ER51" s="498"/>
      <c r="ES51" s="498"/>
      <c r="ET51" s="498"/>
      <c r="EU51" s="498"/>
      <c r="EV51" s="498"/>
      <c r="EW51" s="498"/>
      <c r="EX51" s="498"/>
      <c r="EY51" s="498"/>
      <c r="EZ51" s="498"/>
      <c r="FA51" s="498"/>
      <c r="FB51" s="498"/>
      <c r="FC51" s="498"/>
      <c r="FD51" s="498"/>
      <c r="FE51" s="498"/>
      <c r="FF51" s="498"/>
      <c r="FG51" s="498"/>
      <c r="FH51" s="498"/>
      <c r="FI51" s="498"/>
      <c r="FJ51" s="498"/>
      <c r="FK51" s="498"/>
      <c r="FL51" s="498"/>
      <c r="FM51" s="498"/>
      <c r="FN51" s="498"/>
      <c r="FO51" s="498"/>
      <c r="FP51" s="498"/>
      <c r="FQ51" s="498"/>
      <c r="FR51" s="498"/>
      <c r="FS51" s="498"/>
      <c r="FT51" s="498"/>
      <c r="FU51" s="498"/>
      <c r="FV51" s="498"/>
      <c r="FW51" s="498"/>
      <c r="FX51" s="498"/>
      <c r="FY51" s="498"/>
      <c r="FZ51" s="498"/>
      <c r="GA51" s="498"/>
      <c r="GB51" s="498"/>
      <c r="GC51" s="498"/>
      <c r="GD51" s="498"/>
      <c r="GE51" s="498"/>
      <c r="GF51" s="498"/>
      <c r="GG51" s="498"/>
      <c r="GH51" s="498"/>
      <c r="GI51" s="498"/>
      <c r="GJ51" s="498"/>
      <c r="GK51" s="498"/>
      <c r="GL51" s="498"/>
      <c r="GM51" s="498"/>
      <c r="GN51" s="498"/>
      <c r="GO51" s="498"/>
      <c r="GP51" s="498"/>
      <c r="GQ51" s="498"/>
      <c r="GR51" s="498"/>
      <c r="GS51" s="498"/>
      <c r="GT51" s="498"/>
      <c r="GU51" s="498"/>
      <c r="GV51" s="498"/>
      <c r="GW51" s="498"/>
      <c r="GX51" s="498"/>
      <c r="GY51" s="498"/>
      <c r="GZ51" s="498"/>
      <c r="HA51" s="498"/>
      <c r="HB51" s="498"/>
      <c r="HC51" s="498"/>
      <c r="HD51" s="498"/>
      <c r="HE51" s="498"/>
      <c r="HF51" s="498"/>
      <c r="HG51" s="498"/>
      <c r="HH51" s="498"/>
      <c r="HI51" s="498"/>
      <c r="HJ51" s="498"/>
      <c r="HK51" s="498"/>
      <c r="HL51" s="498"/>
      <c r="HM51" s="498"/>
      <c r="HN51" s="498"/>
      <c r="HO51" s="498"/>
      <c r="HP51" s="498"/>
      <c r="HQ51" s="498"/>
      <c r="HR51" s="498"/>
      <c r="HS51" s="498"/>
      <c r="HT51" s="498"/>
      <c r="HU51" s="498"/>
      <c r="HV51" s="498"/>
      <c r="HW51" s="498"/>
      <c r="HX51" s="498"/>
      <c r="HY51" s="498"/>
      <c r="HZ51" s="498"/>
      <c r="IA51" s="498"/>
      <c r="IB51" s="498"/>
      <c r="IC51" s="498"/>
      <c r="ID51" s="498"/>
      <c r="IE51" s="498"/>
      <c r="IF51" s="498"/>
      <c r="IG51" s="498"/>
      <c r="IH51" s="498"/>
      <c r="II51" s="498"/>
      <c r="IJ51" s="498"/>
      <c r="IK51" s="498"/>
      <c r="IL51" s="498"/>
      <c r="IM51" s="498"/>
      <c r="IN51" s="498"/>
      <c r="IO51" s="498"/>
      <c r="IP51" s="498"/>
      <c r="IQ51" s="498"/>
      <c r="IR51" s="498"/>
      <c r="IS51" s="498"/>
      <c r="IT51" s="498"/>
      <c r="IU51" s="498"/>
    </row>
    <row r="52" spans="1:256">
      <c r="A52" s="822"/>
      <c r="B52" s="825"/>
      <c r="C52" s="129" t="s">
        <v>431</v>
      </c>
      <c r="D52" s="795"/>
      <c r="E52" s="797"/>
      <c r="F52" s="850"/>
      <c r="G52" s="841"/>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c r="BM52" s="498"/>
      <c r="BN52" s="498"/>
      <c r="BO52" s="498"/>
      <c r="BP52" s="498"/>
      <c r="BQ52" s="498"/>
      <c r="BR52" s="498"/>
      <c r="BS52" s="498"/>
      <c r="BT52" s="498"/>
      <c r="BU52" s="498"/>
      <c r="BV52" s="498"/>
      <c r="BW52" s="498"/>
      <c r="BX52" s="498"/>
      <c r="BY52" s="498"/>
      <c r="BZ52" s="498"/>
      <c r="CA52" s="498"/>
      <c r="CB52" s="498"/>
      <c r="CC52" s="498"/>
      <c r="CD52" s="498"/>
      <c r="CE52" s="498"/>
      <c r="CF52" s="498"/>
      <c r="CG52" s="498"/>
      <c r="CH52" s="498"/>
      <c r="CI52" s="498"/>
      <c r="CJ52" s="498"/>
      <c r="CK52" s="498"/>
      <c r="CL52" s="498"/>
      <c r="CM52" s="498"/>
      <c r="CN52" s="498"/>
      <c r="CO52" s="498"/>
      <c r="CP52" s="498"/>
      <c r="CQ52" s="498"/>
      <c r="CR52" s="498"/>
      <c r="CS52" s="498"/>
      <c r="CT52" s="498"/>
      <c r="CU52" s="498"/>
      <c r="CV52" s="498"/>
      <c r="CW52" s="498"/>
      <c r="CX52" s="498"/>
      <c r="CY52" s="498"/>
      <c r="CZ52" s="498"/>
      <c r="DA52" s="498"/>
      <c r="DB52" s="498"/>
      <c r="DC52" s="498"/>
      <c r="DD52" s="498"/>
      <c r="DE52" s="498"/>
      <c r="DF52" s="498"/>
      <c r="DG52" s="498"/>
      <c r="DH52" s="498"/>
      <c r="DI52" s="498"/>
      <c r="DJ52" s="498"/>
      <c r="DK52" s="498"/>
      <c r="DL52" s="498"/>
      <c r="DM52" s="498"/>
      <c r="DN52" s="498"/>
      <c r="DO52" s="498"/>
      <c r="DP52" s="498"/>
      <c r="DQ52" s="498"/>
      <c r="DR52" s="498"/>
      <c r="DS52" s="498"/>
      <c r="DT52" s="498"/>
      <c r="DU52" s="498"/>
      <c r="DV52" s="498"/>
      <c r="DW52" s="498"/>
      <c r="DX52" s="498"/>
      <c r="DY52" s="498"/>
      <c r="DZ52" s="498"/>
      <c r="EA52" s="498"/>
      <c r="EB52" s="498"/>
      <c r="EC52" s="498"/>
      <c r="ED52" s="498"/>
      <c r="EE52" s="498"/>
      <c r="EF52" s="498"/>
      <c r="EG52" s="498"/>
      <c r="EH52" s="498"/>
      <c r="EI52" s="498"/>
      <c r="EJ52" s="498"/>
      <c r="EK52" s="498"/>
      <c r="EL52" s="498"/>
      <c r="EM52" s="498"/>
      <c r="EN52" s="498"/>
      <c r="EO52" s="498"/>
      <c r="EP52" s="498"/>
      <c r="EQ52" s="498"/>
      <c r="ER52" s="498"/>
      <c r="ES52" s="498"/>
      <c r="ET52" s="498"/>
      <c r="EU52" s="498"/>
      <c r="EV52" s="498"/>
      <c r="EW52" s="498"/>
      <c r="EX52" s="498"/>
      <c r="EY52" s="498"/>
      <c r="EZ52" s="498"/>
      <c r="FA52" s="498"/>
      <c r="FB52" s="498"/>
      <c r="FC52" s="498"/>
      <c r="FD52" s="498"/>
      <c r="FE52" s="498"/>
      <c r="FF52" s="498"/>
      <c r="FG52" s="498"/>
      <c r="FH52" s="498"/>
      <c r="FI52" s="498"/>
      <c r="FJ52" s="498"/>
      <c r="FK52" s="498"/>
      <c r="FL52" s="498"/>
      <c r="FM52" s="498"/>
      <c r="FN52" s="498"/>
      <c r="FO52" s="498"/>
      <c r="FP52" s="498"/>
      <c r="FQ52" s="498"/>
      <c r="FR52" s="498"/>
      <c r="FS52" s="498"/>
      <c r="FT52" s="498"/>
      <c r="FU52" s="498"/>
      <c r="FV52" s="498"/>
      <c r="FW52" s="498"/>
      <c r="FX52" s="498"/>
      <c r="FY52" s="498"/>
      <c r="FZ52" s="498"/>
      <c r="GA52" s="498"/>
      <c r="GB52" s="498"/>
      <c r="GC52" s="498"/>
      <c r="GD52" s="498"/>
      <c r="GE52" s="498"/>
      <c r="GF52" s="498"/>
      <c r="GG52" s="498"/>
      <c r="GH52" s="498"/>
      <c r="GI52" s="498"/>
      <c r="GJ52" s="498"/>
      <c r="GK52" s="498"/>
      <c r="GL52" s="498"/>
      <c r="GM52" s="498"/>
      <c r="GN52" s="498"/>
      <c r="GO52" s="498"/>
      <c r="GP52" s="498"/>
      <c r="GQ52" s="498"/>
      <c r="GR52" s="498"/>
      <c r="GS52" s="498"/>
      <c r="GT52" s="498"/>
      <c r="GU52" s="498"/>
      <c r="GV52" s="498"/>
      <c r="GW52" s="498"/>
      <c r="GX52" s="498"/>
      <c r="GY52" s="498"/>
      <c r="GZ52" s="498"/>
      <c r="HA52" s="498"/>
      <c r="HB52" s="498"/>
      <c r="HC52" s="498"/>
      <c r="HD52" s="498"/>
      <c r="HE52" s="498"/>
      <c r="HF52" s="498"/>
      <c r="HG52" s="498"/>
      <c r="HH52" s="498"/>
      <c r="HI52" s="498"/>
      <c r="HJ52" s="498"/>
      <c r="HK52" s="498"/>
      <c r="HL52" s="498"/>
      <c r="HM52" s="498"/>
      <c r="HN52" s="498"/>
      <c r="HO52" s="498"/>
      <c r="HP52" s="498"/>
      <c r="HQ52" s="498"/>
      <c r="HR52" s="498"/>
      <c r="HS52" s="498"/>
      <c r="HT52" s="498"/>
      <c r="HU52" s="498"/>
      <c r="HV52" s="498"/>
      <c r="HW52" s="498"/>
      <c r="HX52" s="498"/>
      <c r="HY52" s="498"/>
      <c r="HZ52" s="498"/>
      <c r="IA52" s="498"/>
      <c r="IB52" s="498"/>
      <c r="IC52" s="498"/>
      <c r="ID52" s="498"/>
      <c r="IE52" s="498"/>
      <c r="IF52" s="498"/>
      <c r="IG52" s="498"/>
      <c r="IH52" s="498"/>
      <c r="II52" s="498"/>
      <c r="IJ52" s="498"/>
      <c r="IK52" s="498"/>
      <c r="IL52" s="498"/>
      <c r="IM52" s="498"/>
      <c r="IN52" s="498"/>
      <c r="IO52" s="498"/>
      <c r="IP52" s="498"/>
      <c r="IQ52" s="498"/>
      <c r="IR52" s="498"/>
      <c r="IS52" s="498"/>
      <c r="IT52" s="498"/>
      <c r="IU52" s="498"/>
    </row>
    <row r="53" spans="1:256">
      <c r="A53" s="822"/>
      <c r="B53" s="825"/>
      <c r="C53" s="129" t="s">
        <v>432</v>
      </c>
      <c r="D53" s="795"/>
      <c r="E53" s="797"/>
      <c r="F53" s="850"/>
      <c r="G53" s="841"/>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c r="BM53" s="498"/>
      <c r="BN53" s="498"/>
      <c r="BO53" s="498"/>
      <c r="BP53" s="498"/>
      <c r="BQ53" s="498"/>
      <c r="BR53" s="498"/>
      <c r="BS53" s="498"/>
      <c r="BT53" s="498"/>
      <c r="BU53" s="498"/>
      <c r="BV53" s="498"/>
      <c r="BW53" s="498"/>
      <c r="BX53" s="498"/>
      <c r="BY53" s="498"/>
      <c r="BZ53" s="498"/>
      <c r="CA53" s="498"/>
      <c r="CB53" s="498"/>
      <c r="CC53" s="498"/>
      <c r="CD53" s="498"/>
      <c r="CE53" s="498"/>
      <c r="CF53" s="498"/>
      <c r="CG53" s="498"/>
      <c r="CH53" s="498"/>
      <c r="CI53" s="498"/>
      <c r="CJ53" s="498"/>
      <c r="CK53" s="498"/>
      <c r="CL53" s="498"/>
      <c r="CM53" s="498"/>
      <c r="CN53" s="498"/>
      <c r="CO53" s="498"/>
      <c r="CP53" s="498"/>
      <c r="CQ53" s="498"/>
      <c r="CR53" s="498"/>
      <c r="CS53" s="498"/>
      <c r="CT53" s="498"/>
      <c r="CU53" s="498"/>
      <c r="CV53" s="498"/>
      <c r="CW53" s="498"/>
      <c r="CX53" s="498"/>
      <c r="CY53" s="498"/>
      <c r="CZ53" s="498"/>
      <c r="DA53" s="498"/>
      <c r="DB53" s="498"/>
      <c r="DC53" s="498"/>
      <c r="DD53" s="498"/>
      <c r="DE53" s="498"/>
      <c r="DF53" s="498"/>
      <c r="DG53" s="498"/>
      <c r="DH53" s="498"/>
      <c r="DI53" s="498"/>
      <c r="DJ53" s="498"/>
      <c r="DK53" s="498"/>
      <c r="DL53" s="498"/>
      <c r="DM53" s="498"/>
      <c r="DN53" s="498"/>
      <c r="DO53" s="498"/>
      <c r="DP53" s="498"/>
      <c r="DQ53" s="498"/>
      <c r="DR53" s="498"/>
      <c r="DS53" s="498"/>
      <c r="DT53" s="498"/>
      <c r="DU53" s="498"/>
      <c r="DV53" s="498"/>
      <c r="DW53" s="498"/>
      <c r="DX53" s="498"/>
      <c r="DY53" s="498"/>
      <c r="DZ53" s="498"/>
      <c r="EA53" s="498"/>
      <c r="EB53" s="498"/>
      <c r="EC53" s="498"/>
      <c r="ED53" s="498"/>
      <c r="EE53" s="498"/>
      <c r="EF53" s="498"/>
      <c r="EG53" s="498"/>
      <c r="EH53" s="498"/>
      <c r="EI53" s="498"/>
      <c r="EJ53" s="498"/>
      <c r="EK53" s="498"/>
      <c r="EL53" s="498"/>
      <c r="EM53" s="498"/>
      <c r="EN53" s="498"/>
      <c r="EO53" s="498"/>
      <c r="EP53" s="498"/>
      <c r="EQ53" s="498"/>
      <c r="ER53" s="498"/>
      <c r="ES53" s="498"/>
      <c r="ET53" s="498"/>
      <c r="EU53" s="498"/>
      <c r="EV53" s="498"/>
      <c r="EW53" s="498"/>
      <c r="EX53" s="498"/>
      <c r="EY53" s="498"/>
      <c r="EZ53" s="498"/>
      <c r="FA53" s="498"/>
      <c r="FB53" s="498"/>
      <c r="FC53" s="498"/>
      <c r="FD53" s="498"/>
      <c r="FE53" s="498"/>
      <c r="FF53" s="498"/>
      <c r="FG53" s="498"/>
      <c r="FH53" s="498"/>
      <c r="FI53" s="498"/>
      <c r="FJ53" s="498"/>
      <c r="FK53" s="498"/>
      <c r="FL53" s="498"/>
      <c r="FM53" s="498"/>
      <c r="FN53" s="498"/>
      <c r="FO53" s="498"/>
      <c r="FP53" s="498"/>
      <c r="FQ53" s="498"/>
      <c r="FR53" s="498"/>
      <c r="FS53" s="498"/>
      <c r="FT53" s="498"/>
      <c r="FU53" s="498"/>
      <c r="FV53" s="498"/>
      <c r="FW53" s="498"/>
      <c r="FX53" s="498"/>
      <c r="FY53" s="498"/>
      <c r="FZ53" s="498"/>
      <c r="GA53" s="498"/>
      <c r="GB53" s="498"/>
      <c r="GC53" s="498"/>
      <c r="GD53" s="498"/>
      <c r="GE53" s="498"/>
      <c r="GF53" s="498"/>
      <c r="GG53" s="498"/>
      <c r="GH53" s="498"/>
      <c r="GI53" s="498"/>
      <c r="GJ53" s="498"/>
      <c r="GK53" s="498"/>
      <c r="GL53" s="498"/>
      <c r="GM53" s="498"/>
      <c r="GN53" s="498"/>
      <c r="GO53" s="498"/>
      <c r="GP53" s="498"/>
      <c r="GQ53" s="498"/>
      <c r="GR53" s="498"/>
      <c r="GS53" s="498"/>
      <c r="GT53" s="498"/>
      <c r="GU53" s="498"/>
      <c r="GV53" s="498"/>
      <c r="GW53" s="498"/>
      <c r="GX53" s="498"/>
      <c r="GY53" s="498"/>
      <c r="GZ53" s="498"/>
      <c r="HA53" s="498"/>
      <c r="HB53" s="498"/>
      <c r="HC53" s="498"/>
      <c r="HD53" s="498"/>
      <c r="HE53" s="498"/>
      <c r="HF53" s="498"/>
      <c r="HG53" s="498"/>
      <c r="HH53" s="498"/>
      <c r="HI53" s="498"/>
      <c r="HJ53" s="498"/>
      <c r="HK53" s="498"/>
      <c r="HL53" s="498"/>
      <c r="HM53" s="498"/>
      <c r="HN53" s="498"/>
      <c r="HO53" s="498"/>
      <c r="HP53" s="498"/>
      <c r="HQ53" s="498"/>
      <c r="HR53" s="498"/>
      <c r="HS53" s="498"/>
      <c r="HT53" s="498"/>
      <c r="HU53" s="498"/>
      <c r="HV53" s="498"/>
      <c r="HW53" s="498"/>
      <c r="HX53" s="498"/>
      <c r="HY53" s="498"/>
      <c r="HZ53" s="498"/>
      <c r="IA53" s="498"/>
      <c r="IB53" s="498"/>
      <c r="IC53" s="498"/>
      <c r="ID53" s="498"/>
      <c r="IE53" s="498"/>
      <c r="IF53" s="498"/>
      <c r="IG53" s="498"/>
      <c r="IH53" s="498"/>
      <c r="II53" s="498"/>
      <c r="IJ53" s="498"/>
      <c r="IK53" s="498"/>
      <c r="IL53" s="498"/>
      <c r="IM53" s="498"/>
      <c r="IN53" s="498"/>
      <c r="IO53" s="498"/>
      <c r="IP53" s="498"/>
      <c r="IQ53" s="498"/>
      <c r="IR53" s="498"/>
      <c r="IS53" s="498"/>
      <c r="IT53" s="498"/>
      <c r="IU53" s="498"/>
    </row>
    <row r="54" spans="1:256">
      <c r="A54" s="822"/>
      <c r="B54" s="825"/>
      <c r="C54" s="132" t="s">
        <v>433</v>
      </c>
      <c r="D54" s="795"/>
      <c r="E54" s="797"/>
      <c r="F54" s="850"/>
      <c r="G54" s="841"/>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c r="BM54" s="498"/>
      <c r="BN54" s="498"/>
      <c r="BO54" s="498"/>
      <c r="BP54" s="498"/>
      <c r="BQ54" s="498"/>
      <c r="BR54" s="498"/>
      <c r="BS54" s="498"/>
      <c r="BT54" s="498"/>
      <c r="BU54" s="498"/>
      <c r="BV54" s="498"/>
      <c r="BW54" s="498"/>
      <c r="BX54" s="498"/>
      <c r="BY54" s="498"/>
      <c r="BZ54" s="498"/>
      <c r="CA54" s="498"/>
      <c r="CB54" s="498"/>
      <c r="CC54" s="498"/>
      <c r="CD54" s="498"/>
      <c r="CE54" s="498"/>
      <c r="CF54" s="498"/>
      <c r="CG54" s="498"/>
      <c r="CH54" s="498"/>
      <c r="CI54" s="498"/>
      <c r="CJ54" s="498"/>
      <c r="CK54" s="498"/>
      <c r="CL54" s="498"/>
      <c r="CM54" s="498"/>
      <c r="CN54" s="498"/>
      <c r="CO54" s="498"/>
      <c r="CP54" s="498"/>
      <c r="CQ54" s="498"/>
      <c r="CR54" s="498"/>
      <c r="CS54" s="498"/>
      <c r="CT54" s="498"/>
      <c r="CU54" s="498"/>
      <c r="CV54" s="498"/>
      <c r="CW54" s="498"/>
      <c r="CX54" s="498"/>
      <c r="CY54" s="498"/>
      <c r="CZ54" s="498"/>
      <c r="DA54" s="498"/>
      <c r="DB54" s="498"/>
      <c r="DC54" s="498"/>
      <c r="DD54" s="498"/>
      <c r="DE54" s="498"/>
      <c r="DF54" s="498"/>
      <c r="DG54" s="498"/>
      <c r="DH54" s="498"/>
      <c r="DI54" s="498"/>
      <c r="DJ54" s="498"/>
      <c r="DK54" s="498"/>
      <c r="DL54" s="498"/>
      <c r="DM54" s="498"/>
      <c r="DN54" s="498"/>
      <c r="DO54" s="498"/>
      <c r="DP54" s="498"/>
      <c r="DQ54" s="498"/>
      <c r="DR54" s="498"/>
      <c r="DS54" s="498"/>
      <c r="DT54" s="498"/>
      <c r="DU54" s="498"/>
      <c r="DV54" s="498"/>
      <c r="DW54" s="498"/>
      <c r="DX54" s="498"/>
      <c r="DY54" s="498"/>
      <c r="DZ54" s="498"/>
      <c r="EA54" s="498"/>
      <c r="EB54" s="498"/>
      <c r="EC54" s="498"/>
      <c r="ED54" s="498"/>
      <c r="EE54" s="498"/>
      <c r="EF54" s="498"/>
      <c r="EG54" s="498"/>
      <c r="EH54" s="498"/>
      <c r="EI54" s="498"/>
      <c r="EJ54" s="498"/>
      <c r="EK54" s="498"/>
      <c r="EL54" s="498"/>
      <c r="EM54" s="498"/>
      <c r="EN54" s="498"/>
      <c r="EO54" s="498"/>
      <c r="EP54" s="498"/>
      <c r="EQ54" s="498"/>
      <c r="ER54" s="498"/>
      <c r="ES54" s="498"/>
      <c r="ET54" s="498"/>
      <c r="EU54" s="498"/>
      <c r="EV54" s="498"/>
      <c r="EW54" s="498"/>
      <c r="EX54" s="498"/>
      <c r="EY54" s="498"/>
      <c r="EZ54" s="498"/>
      <c r="FA54" s="498"/>
      <c r="FB54" s="498"/>
      <c r="FC54" s="498"/>
      <c r="FD54" s="498"/>
      <c r="FE54" s="498"/>
      <c r="FF54" s="498"/>
      <c r="FG54" s="498"/>
      <c r="FH54" s="498"/>
      <c r="FI54" s="498"/>
      <c r="FJ54" s="498"/>
      <c r="FK54" s="498"/>
      <c r="FL54" s="498"/>
      <c r="FM54" s="498"/>
      <c r="FN54" s="498"/>
      <c r="FO54" s="498"/>
      <c r="FP54" s="498"/>
      <c r="FQ54" s="498"/>
      <c r="FR54" s="498"/>
      <c r="FS54" s="498"/>
      <c r="FT54" s="498"/>
      <c r="FU54" s="498"/>
      <c r="FV54" s="498"/>
      <c r="FW54" s="498"/>
      <c r="FX54" s="498"/>
      <c r="FY54" s="498"/>
      <c r="FZ54" s="498"/>
      <c r="GA54" s="498"/>
      <c r="GB54" s="498"/>
      <c r="GC54" s="498"/>
      <c r="GD54" s="498"/>
      <c r="GE54" s="498"/>
      <c r="GF54" s="498"/>
      <c r="GG54" s="498"/>
      <c r="GH54" s="498"/>
      <c r="GI54" s="498"/>
      <c r="GJ54" s="498"/>
      <c r="GK54" s="498"/>
      <c r="GL54" s="498"/>
      <c r="GM54" s="498"/>
      <c r="GN54" s="498"/>
      <c r="GO54" s="498"/>
      <c r="GP54" s="498"/>
      <c r="GQ54" s="498"/>
      <c r="GR54" s="498"/>
      <c r="GS54" s="498"/>
      <c r="GT54" s="498"/>
      <c r="GU54" s="498"/>
      <c r="GV54" s="498"/>
      <c r="GW54" s="498"/>
      <c r="GX54" s="498"/>
      <c r="GY54" s="498"/>
      <c r="GZ54" s="498"/>
      <c r="HA54" s="498"/>
      <c r="HB54" s="498"/>
      <c r="HC54" s="498"/>
      <c r="HD54" s="498"/>
      <c r="HE54" s="498"/>
      <c r="HF54" s="498"/>
      <c r="HG54" s="498"/>
      <c r="HH54" s="498"/>
      <c r="HI54" s="498"/>
      <c r="HJ54" s="498"/>
      <c r="HK54" s="498"/>
      <c r="HL54" s="498"/>
      <c r="HM54" s="498"/>
      <c r="HN54" s="498"/>
      <c r="HO54" s="498"/>
      <c r="HP54" s="498"/>
      <c r="HQ54" s="498"/>
      <c r="HR54" s="498"/>
      <c r="HS54" s="498"/>
      <c r="HT54" s="498"/>
      <c r="HU54" s="498"/>
      <c r="HV54" s="498"/>
      <c r="HW54" s="498"/>
      <c r="HX54" s="498"/>
      <c r="HY54" s="498"/>
      <c r="HZ54" s="498"/>
      <c r="IA54" s="498"/>
      <c r="IB54" s="498"/>
      <c r="IC54" s="498"/>
      <c r="ID54" s="498"/>
      <c r="IE54" s="498"/>
      <c r="IF54" s="498"/>
      <c r="IG54" s="498"/>
      <c r="IH54" s="498"/>
      <c r="II54" s="498"/>
      <c r="IJ54" s="498"/>
      <c r="IK54" s="498"/>
      <c r="IL54" s="498"/>
      <c r="IM54" s="498"/>
      <c r="IN54" s="498"/>
      <c r="IO54" s="498"/>
      <c r="IP54" s="498"/>
      <c r="IQ54" s="498"/>
      <c r="IR54" s="498"/>
      <c r="IS54" s="498"/>
      <c r="IT54" s="498"/>
      <c r="IU54" s="498"/>
    </row>
    <row r="55" spans="1:256">
      <c r="A55" s="822"/>
      <c r="B55" s="825"/>
      <c r="C55" s="132" t="s">
        <v>434</v>
      </c>
      <c r="D55" s="795"/>
      <c r="E55" s="797"/>
      <c r="F55" s="850"/>
      <c r="G55" s="841"/>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c r="BM55" s="498"/>
      <c r="BN55" s="498"/>
      <c r="BO55" s="498"/>
      <c r="BP55" s="498"/>
      <c r="BQ55" s="498"/>
      <c r="BR55" s="498"/>
      <c r="BS55" s="498"/>
      <c r="BT55" s="498"/>
      <c r="BU55" s="498"/>
      <c r="BV55" s="498"/>
      <c r="BW55" s="498"/>
      <c r="BX55" s="498"/>
      <c r="BY55" s="498"/>
      <c r="BZ55" s="498"/>
      <c r="CA55" s="498"/>
      <c r="CB55" s="498"/>
      <c r="CC55" s="498"/>
      <c r="CD55" s="498"/>
      <c r="CE55" s="498"/>
      <c r="CF55" s="498"/>
      <c r="CG55" s="498"/>
      <c r="CH55" s="498"/>
      <c r="CI55" s="498"/>
      <c r="CJ55" s="498"/>
      <c r="CK55" s="498"/>
      <c r="CL55" s="498"/>
      <c r="CM55" s="498"/>
      <c r="CN55" s="498"/>
      <c r="CO55" s="498"/>
      <c r="CP55" s="498"/>
      <c r="CQ55" s="498"/>
      <c r="CR55" s="498"/>
      <c r="CS55" s="498"/>
      <c r="CT55" s="498"/>
      <c r="CU55" s="498"/>
      <c r="CV55" s="498"/>
      <c r="CW55" s="498"/>
      <c r="CX55" s="498"/>
      <c r="CY55" s="498"/>
      <c r="CZ55" s="498"/>
      <c r="DA55" s="498"/>
      <c r="DB55" s="498"/>
      <c r="DC55" s="498"/>
      <c r="DD55" s="498"/>
      <c r="DE55" s="498"/>
      <c r="DF55" s="498"/>
      <c r="DG55" s="498"/>
      <c r="DH55" s="498"/>
      <c r="DI55" s="498"/>
      <c r="DJ55" s="498"/>
      <c r="DK55" s="498"/>
      <c r="DL55" s="498"/>
      <c r="DM55" s="498"/>
      <c r="DN55" s="498"/>
      <c r="DO55" s="498"/>
      <c r="DP55" s="498"/>
      <c r="DQ55" s="498"/>
      <c r="DR55" s="498"/>
      <c r="DS55" s="498"/>
      <c r="DT55" s="498"/>
      <c r="DU55" s="498"/>
      <c r="DV55" s="498"/>
      <c r="DW55" s="498"/>
      <c r="DX55" s="498"/>
      <c r="DY55" s="498"/>
      <c r="DZ55" s="498"/>
      <c r="EA55" s="498"/>
      <c r="EB55" s="498"/>
      <c r="EC55" s="498"/>
      <c r="ED55" s="498"/>
      <c r="EE55" s="498"/>
      <c r="EF55" s="498"/>
      <c r="EG55" s="498"/>
      <c r="EH55" s="498"/>
      <c r="EI55" s="498"/>
      <c r="EJ55" s="498"/>
      <c r="EK55" s="498"/>
      <c r="EL55" s="498"/>
      <c r="EM55" s="498"/>
      <c r="EN55" s="498"/>
      <c r="EO55" s="498"/>
      <c r="EP55" s="498"/>
      <c r="EQ55" s="498"/>
      <c r="ER55" s="498"/>
      <c r="ES55" s="498"/>
      <c r="ET55" s="498"/>
      <c r="EU55" s="498"/>
      <c r="EV55" s="498"/>
      <c r="EW55" s="498"/>
      <c r="EX55" s="498"/>
      <c r="EY55" s="498"/>
      <c r="EZ55" s="498"/>
      <c r="FA55" s="498"/>
      <c r="FB55" s="498"/>
      <c r="FC55" s="498"/>
      <c r="FD55" s="498"/>
      <c r="FE55" s="498"/>
      <c r="FF55" s="498"/>
      <c r="FG55" s="498"/>
      <c r="FH55" s="498"/>
      <c r="FI55" s="498"/>
      <c r="FJ55" s="498"/>
      <c r="FK55" s="498"/>
      <c r="FL55" s="498"/>
      <c r="FM55" s="498"/>
      <c r="FN55" s="498"/>
      <c r="FO55" s="498"/>
      <c r="FP55" s="498"/>
      <c r="FQ55" s="498"/>
      <c r="FR55" s="498"/>
      <c r="FS55" s="498"/>
      <c r="FT55" s="498"/>
      <c r="FU55" s="498"/>
      <c r="FV55" s="498"/>
      <c r="FW55" s="498"/>
      <c r="FX55" s="498"/>
      <c r="FY55" s="498"/>
      <c r="FZ55" s="498"/>
      <c r="GA55" s="498"/>
      <c r="GB55" s="498"/>
      <c r="GC55" s="498"/>
      <c r="GD55" s="498"/>
      <c r="GE55" s="498"/>
      <c r="GF55" s="498"/>
      <c r="GG55" s="498"/>
      <c r="GH55" s="498"/>
      <c r="GI55" s="498"/>
      <c r="GJ55" s="498"/>
      <c r="GK55" s="498"/>
      <c r="GL55" s="498"/>
      <c r="GM55" s="498"/>
      <c r="GN55" s="498"/>
      <c r="GO55" s="498"/>
      <c r="GP55" s="498"/>
      <c r="GQ55" s="498"/>
      <c r="GR55" s="498"/>
      <c r="GS55" s="498"/>
      <c r="GT55" s="498"/>
      <c r="GU55" s="498"/>
      <c r="GV55" s="498"/>
      <c r="GW55" s="498"/>
      <c r="GX55" s="498"/>
      <c r="GY55" s="498"/>
      <c r="GZ55" s="498"/>
      <c r="HA55" s="498"/>
      <c r="HB55" s="498"/>
      <c r="HC55" s="498"/>
      <c r="HD55" s="498"/>
      <c r="HE55" s="498"/>
      <c r="HF55" s="498"/>
      <c r="HG55" s="498"/>
      <c r="HH55" s="498"/>
      <c r="HI55" s="498"/>
      <c r="HJ55" s="498"/>
      <c r="HK55" s="498"/>
      <c r="HL55" s="498"/>
      <c r="HM55" s="498"/>
      <c r="HN55" s="498"/>
      <c r="HO55" s="498"/>
      <c r="HP55" s="498"/>
      <c r="HQ55" s="498"/>
      <c r="HR55" s="498"/>
      <c r="HS55" s="498"/>
      <c r="HT55" s="498"/>
      <c r="HU55" s="498"/>
      <c r="HV55" s="498"/>
      <c r="HW55" s="498"/>
      <c r="HX55" s="498"/>
      <c r="HY55" s="498"/>
      <c r="HZ55" s="498"/>
      <c r="IA55" s="498"/>
      <c r="IB55" s="498"/>
      <c r="IC55" s="498"/>
      <c r="ID55" s="498"/>
      <c r="IE55" s="498"/>
      <c r="IF55" s="498"/>
      <c r="IG55" s="498"/>
      <c r="IH55" s="498"/>
      <c r="II55" s="498"/>
      <c r="IJ55" s="498"/>
      <c r="IK55" s="498"/>
      <c r="IL55" s="498"/>
      <c r="IM55" s="498"/>
      <c r="IN55" s="498"/>
      <c r="IO55" s="498"/>
      <c r="IP55" s="498"/>
      <c r="IQ55" s="498"/>
      <c r="IR55" s="498"/>
      <c r="IS55" s="498"/>
      <c r="IT55" s="498"/>
      <c r="IU55" s="498"/>
    </row>
    <row r="56" spans="1:256">
      <c r="A56" s="822"/>
      <c r="B56" s="825"/>
      <c r="C56" s="132" t="s">
        <v>437</v>
      </c>
      <c r="D56" s="795"/>
      <c r="E56" s="797"/>
      <c r="F56" s="850"/>
      <c r="G56" s="841"/>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c r="BM56" s="498"/>
      <c r="BN56" s="498"/>
      <c r="BO56" s="498"/>
      <c r="BP56" s="498"/>
      <c r="BQ56" s="498"/>
      <c r="BR56" s="498"/>
      <c r="BS56" s="498"/>
      <c r="BT56" s="498"/>
      <c r="BU56" s="498"/>
      <c r="BV56" s="498"/>
      <c r="BW56" s="498"/>
      <c r="BX56" s="498"/>
      <c r="BY56" s="498"/>
      <c r="BZ56" s="498"/>
      <c r="CA56" s="498"/>
      <c r="CB56" s="498"/>
      <c r="CC56" s="498"/>
      <c r="CD56" s="498"/>
      <c r="CE56" s="498"/>
      <c r="CF56" s="498"/>
      <c r="CG56" s="498"/>
      <c r="CH56" s="498"/>
      <c r="CI56" s="498"/>
      <c r="CJ56" s="498"/>
      <c r="CK56" s="498"/>
      <c r="CL56" s="498"/>
      <c r="CM56" s="498"/>
      <c r="CN56" s="498"/>
      <c r="CO56" s="498"/>
      <c r="CP56" s="498"/>
      <c r="CQ56" s="498"/>
      <c r="CR56" s="498"/>
      <c r="CS56" s="498"/>
      <c r="CT56" s="498"/>
      <c r="CU56" s="498"/>
      <c r="CV56" s="498"/>
      <c r="CW56" s="498"/>
      <c r="CX56" s="498"/>
      <c r="CY56" s="498"/>
      <c r="CZ56" s="498"/>
      <c r="DA56" s="498"/>
      <c r="DB56" s="498"/>
      <c r="DC56" s="498"/>
      <c r="DD56" s="498"/>
      <c r="DE56" s="498"/>
      <c r="DF56" s="498"/>
      <c r="DG56" s="498"/>
      <c r="DH56" s="498"/>
      <c r="DI56" s="498"/>
      <c r="DJ56" s="498"/>
      <c r="DK56" s="498"/>
      <c r="DL56" s="498"/>
      <c r="DM56" s="498"/>
      <c r="DN56" s="498"/>
      <c r="DO56" s="498"/>
      <c r="DP56" s="498"/>
      <c r="DQ56" s="498"/>
      <c r="DR56" s="498"/>
      <c r="DS56" s="498"/>
      <c r="DT56" s="498"/>
      <c r="DU56" s="498"/>
      <c r="DV56" s="498"/>
      <c r="DW56" s="498"/>
      <c r="DX56" s="498"/>
      <c r="DY56" s="498"/>
      <c r="DZ56" s="498"/>
      <c r="EA56" s="498"/>
      <c r="EB56" s="498"/>
      <c r="EC56" s="498"/>
      <c r="ED56" s="498"/>
      <c r="EE56" s="498"/>
      <c r="EF56" s="498"/>
      <c r="EG56" s="498"/>
      <c r="EH56" s="498"/>
      <c r="EI56" s="498"/>
      <c r="EJ56" s="498"/>
      <c r="EK56" s="498"/>
      <c r="EL56" s="498"/>
      <c r="EM56" s="498"/>
      <c r="EN56" s="498"/>
      <c r="EO56" s="498"/>
      <c r="EP56" s="498"/>
      <c r="EQ56" s="498"/>
      <c r="ER56" s="498"/>
      <c r="ES56" s="498"/>
      <c r="ET56" s="498"/>
      <c r="EU56" s="498"/>
      <c r="EV56" s="498"/>
      <c r="EW56" s="498"/>
      <c r="EX56" s="498"/>
      <c r="EY56" s="498"/>
      <c r="EZ56" s="498"/>
      <c r="FA56" s="498"/>
      <c r="FB56" s="498"/>
      <c r="FC56" s="498"/>
      <c r="FD56" s="498"/>
      <c r="FE56" s="498"/>
      <c r="FF56" s="498"/>
      <c r="FG56" s="498"/>
      <c r="FH56" s="498"/>
      <c r="FI56" s="498"/>
      <c r="FJ56" s="498"/>
      <c r="FK56" s="498"/>
      <c r="FL56" s="498"/>
      <c r="FM56" s="498"/>
      <c r="FN56" s="498"/>
      <c r="FO56" s="498"/>
      <c r="FP56" s="498"/>
      <c r="FQ56" s="498"/>
      <c r="FR56" s="498"/>
      <c r="FS56" s="498"/>
      <c r="FT56" s="498"/>
      <c r="FU56" s="498"/>
      <c r="FV56" s="498"/>
      <c r="FW56" s="498"/>
      <c r="FX56" s="498"/>
      <c r="FY56" s="498"/>
      <c r="FZ56" s="498"/>
      <c r="GA56" s="498"/>
      <c r="GB56" s="498"/>
      <c r="GC56" s="498"/>
      <c r="GD56" s="498"/>
      <c r="GE56" s="498"/>
      <c r="GF56" s="498"/>
      <c r="GG56" s="498"/>
      <c r="GH56" s="498"/>
      <c r="GI56" s="498"/>
      <c r="GJ56" s="498"/>
      <c r="GK56" s="498"/>
      <c r="GL56" s="498"/>
      <c r="GM56" s="498"/>
      <c r="GN56" s="498"/>
      <c r="GO56" s="498"/>
      <c r="GP56" s="498"/>
      <c r="GQ56" s="498"/>
      <c r="GR56" s="498"/>
      <c r="GS56" s="498"/>
      <c r="GT56" s="498"/>
      <c r="GU56" s="498"/>
      <c r="GV56" s="498"/>
      <c r="GW56" s="498"/>
      <c r="GX56" s="498"/>
      <c r="GY56" s="498"/>
      <c r="GZ56" s="498"/>
      <c r="HA56" s="498"/>
      <c r="HB56" s="498"/>
      <c r="HC56" s="498"/>
      <c r="HD56" s="498"/>
      <c r="HE56" s="498"/>
      <c r="HF56" s="498"/>
      <c r="HG56" s="498"/>
      <c r="HH56" s="498"/>
      <c r="HI56" s="498"/>
      <c r="HJ56" s="498"/>
      <c r="HK56" s="498"/>
      <c r="HL56" s="498"/>
      <c r="HM56" s="498"/>
      <c r="HN56" s="498"/>
      <c r="HO56" s="498"/>
      <c r="HP56" s="498"/>
      <c r="HQ56" s="498"/>
      <c r="HR56" s="498"/>
      <c r="HS56" s="498"/>
      <c r="HT56" s="498"/>
      <c r="HU56" s="498"/>
      <c r="HV56" s="498"/>
      <c r="HW56" s="498"/>
      <c r="HX56" s="498"/>
      <c r="HY56" s="498"/>
      <c r="HZ56" s="498"/>
      <c r="IA56" s="498"/>
      <c r="IB56" s="498"/>
      <c r="IC56" s="498"/>
      <c r="ID56" s="498"/>
      <c r="IE56" s="498"/>
      <c r="IF56" s="498"/>
      <c r="IG56" s="498"/>
      <c r="IH56" s="498"/>
      <c r="II56" s="498"/>
      <c r="IJ56" s="498"/>
      <c r="IK56" s="498"/>
      <c r="IL56" s="498"/>
      <c r="IM56" s="498"/>
      <c r="IN56" s="498"/>
      <c r="IO56" s="498"/>
      <c r="IP56" s="498"/>
      <c r="IQ56" s="498"/>
      <c r="IR56" s="498"/>
      <c r="IS56" s="498"/>
      <c r="IT56" s="498"/>
      <c r="IU56" s="498"/>
    </row>
    <row r="57" spans="1:256">
      <c r="A57" s="822"/>
      <c r="B57" s="825"/>
      <c r="C57" s="132" t="s">
        <v>418</v>
      </c>
      <c r="D57" s="795"/>
      <c r="E57" s="797"/>
      <c r="F57" s="850"/>
      <c r="G57" s="841"/>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c r="BK57" s="498"/>
      <c r="BL57" s="498"/>
      <c r="BM57" s="498"/>
      <c r="BN57" s="498"/>
      <c r="BO57" s="498"/>
      <c r="BP57" s="498"/>
      <c r="BQ57" s="498"/>
      <c r="BR57" s="498"/>
      <c r="BS57" s="498"/>
      <c r="BT57" s="498"/>
      <c r="BU57" s="498"/>
      <c r="BV57" s="498"/>
      <c r="BW57" s="498"/>
      <c r="BX57" s="498"/>
      <c r="BY57" s="498"/>
      <c r="BZ57" s="498"/>
      <c r="CA57" s="498"/>
      <c r="CB57" s="498"/>
      <c r="CC57" s="498"/>
      <c r="CD57" s="498"/>
      <c r="CE57" s="498"/>
      <c r="CF57" s="498"/>
      <c r="CG57" s="498"/>
      <c r="CH57" s="498"/>
      <c r="CI57" s="498"/>
      <c r="CJ57" s="498"/>
      <c r="CK57" s="498"/>
      <c r="CL57" s="498"/>
      <c r="CM57" s="498"/>
      <c r="CN57" s="498"/>
      <c r="CO57" s="498"/>
      <c r="CP57" s="498"/>
      <c r="CQ57" s="498"/>
      <c r="CR57" s="498"/>
      <c r="CS57" s="498"/>
      <c r="CT57" s="498"/>
      <c r="CU57" s="498"/>
      <c r="CV57" s="498"/>
      <c r="CW57" s="498"/>
      <c r="CX57" s="498"/>
      <c r="CY57" s="498"/>
      <c r="CZ57" s="498"/>
      <c r="DA57" s="498"/>
      <c r="DB57" s="498"/>
      <c r="DC57" s="498"/>
      <c r="DD57" s="498"/>
      <c r="DE57" s="498"/>
      <c r="DF57" s="498"/>
      <c r="DG57" s="498"/>
      <c r="DH57" s="498"/>
      <c r="DI57" s="498"/>
      <c r="DJ57" s="498"/>
      <c r="DK57" s="498"/>
      <c r="DL57" s="498"/>
      <c r="DM57" s="498"/>
      <c r="DN57" s="498"/>
      <c r="DO57" s="498"/>
      <c r="DP57" s="498"/>
      <c r="DQ57" s="498"/>
      <c r="DR57" s="498"/>
      <c r="DS57" s="498"/>
      <c r="DT57" s="498"/>
      <c r="DU57" s="498"/>
      <c r="DV57" s="498"/>
      <c r="DW57" s="498"/>
      <c r="DX57" s="498"/>
      <c r="DY57" s="498"/>
      <c r="DZ57" s="498"/>
      <c r="EA57" s="498"/>
      <c r="EB57" s="498"/>
      <c r="EC57" s="498"/>
      <c r="ED57" s="498"/>
      <c r="EE57" s="498"/>
      <c r="EF57" s="498"/>
      <c r="EG57" s="498"/>
      <c r="EH57" s="498"/>
      <c r="EI57" s="498"/>
      <c r="EJ57" s="498"/>
      <c r="EK57" s="498"/>
      <c r="EL57" s="498"/>
      <c r="EM57" s="498"/>
      <c r="EN57" s="498"/>
      <c r="EO57" s="498"/>
      <c r="EP57" s="498"/>
      <c r="EQ57" s="498"/>
      <c r="ER57" s="498"/>
      <c r="ES57" s="498"/>
      <c r="ET57" s="498"/>
      <c r="EU57" s="498"/>
      <c r="EV57" s="498"/>
      <c r="EW57" s="498"/>
      <c r="EX57" s="498"/>
      <c r="EY57" s="498"/>
      <c r="EZ57" s="498"/>
      <c r="FA57" s="498"/>
      <c r="FB57" s="498"/>
      <c r="FC57" s="498"/>
      <c r="FD57" s="498"/>
      <c r="FE57" s="498"/>
      <c r="FF57" s="498"/>
      <c r="FG57" s="498"/>
      <c r="FH57" s="498"/>
      <c r="FI57" s="498"/>
      <c r="FJ57" s="498"/>
      <c r="FK57" s="498"/>
      <c r="FL57" s="498"/>
      <c r="FM57" s="498"/>
      <c r="FN57" s="498"/>
      <c r="FO57" s="498"/>
      <c r="FP57" s="498"/>
      <c r="FQ57" s="498"/>
      <c r="FR57" s="498"/>
      <c r="FS57" s="498"/>
      <c r="FT57" s="498"/>
      <c r="FU57" s="498"/>
      <c r="FV57" s="498"/>
      <c r="FW57" s="498"/>
      <c r="FX57" s="498"/>
      <c r="FY57" s="498"/>
      <c r="FZ57" s="498"/>
      <c r="GA57" s="498"/>
      <c r="GB57" s="498"/>
      <c r="GC57" s="498"/>
      <c r="GD57" s="498"/>
      <c r="GE57" s="498"/>
      <c r="GF57" s="498"/>
      <c r="GG57" s="498"/>
      <c r="GH57" s="498"/>
      <c r="GI57" s="498"/>
      <c r="GJ57" s="498"/>
      <c r="GK57" s="498"/>
      <c r="GL57" s="498"/>
      <c r="GM57" s="498"/>
      <c r="GN57" s="498"/>
      <c r="GO57" s="498"/>
      <c r="GP57" s="498"/>
      <c r="GQ57" s="498"/>
      <c r="GR57" s="498"/>
      <c r="GS57" s="498"/>
      <c r="GT57" s="498"/>
      <c r="GU57" s="498"/>
      <c r="GV57" s="498"/>
      <c r="GW57" s="498"/>
      <c r="GX57" s="498"/>
      <c r="GY57" s="498"/>
      <c r="GZ57" s="498"/>
      <c r="HA57" s="498"/>
      <c r="HB57" s="498"/>
      <c r="HC57" s="498"/>
      <c r="HD57" s="498"/>
      <c r="HE57" s="498"/>
      <c r="HF57" s="498"/>
      <c r="HG57" s="498"/>
      <c r="HH57" s="498"/>
      <c r="HI57" s="498"/>
      <c r="HJ57" s="498"/>
      <c r="HK57" s="498"/>
      <c r="HL57" s="498"/>
      <c r="HM57" s="498"/>
      <c r="HN57" s="498"/>
      <c r="HO57" s="498"/>
      <c r="HP57" s="498"/>
      <c r="HQ57" s="498"/>
      <c r="HR57" s="498"/>
      <c r="HS57" s="498"/>
      <c r="HT57" s="498"/>
      <c r="HU57" s="498"/>
      <c r="HV57" s="498"/>
      <c r="HW57" s="498"/>
      <c r="HX57" s="498"/>
      <c r="HY57" s="498"/>
      <c r="HZ57" s="498"/>
      <c r="IA57" s="498"/>
      <c r="IB57" s="498"/>
      <c r="IC57" s="498"/>
      <c r="ID57" s="498"/>
      <c r="IE57" s="498"/>
      <c r="IF57" s="498"/>
      <c r="IG57" s="498"/>
      <c r="IH57" s="498"/>
      <c r="II57" s="498"/>
      <c r="IJ57" s="498"/>
      <c r="IK57" s="498"/>
      <c r="IL57" s="498"/>
      <c r="IM57" s="498"/>
      <c r="IN57" s="498"/>
      <c r="IO57" s="498"/>
      <c r="IP57" s="498"/>
      <c r="IQ57" s="498"/>
      <c r="IR57" s="498"/>
      <c r="IS57" s="498"/>
      <c r="IT57" s="498"/>
      <c r="IU57" s="498"/>
    </row>
    <row r="58" spans="1:256">
      <c r="A58" s="822"/>
      <c r="B58" s="825"/>
      <c r="C58" s="132" t="s">
        <v>428</v>
      </c>
      <c r="D58" s="795"/>
      <c r="E58" s="797"/>
      <c r="F58" s="850"/>
      <c r="G58" s="841"/>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c r="BM58" s="498"/>
      <c r="BN58" s="498"/>
      <c r="BO58" s="498"/>
      <c r="BP58" s="498"/>
      <c r="BQ58" s="498"/>
      <c r="BR58" s="498"/>
      <c r="BS58" s="498"/>
      <c r="BT58" s="498"/>
      <c r="BU58" s="498"/>
      <c r="BV58" s="498"/>
      <c r="BW58" s="498"/>
      <c r="BX58" s="498"/>
      <c r="BY58" s="498"/>
      <c r="BZ58" s="498"/>
      <c r="CA58" s="498"/>
      <c r="CB58" s="498"/>
      <c r="CC58" s="498"/>
      <c r="CD58" s="498"/>
      <c r="CE58" s="498"/>
      <c r="CF58" s="498"/>
      <c r="CG58" s="498"/>
      <c r="CH58" s="498"/>
      <c r="CI58" s="498"/>
      <c r="CJ58" s="498"/>
      <c r="CK58" s="498"/>
      <c r="CL58" s="498"/>
      <c r="CM58" s="498"/>
      <c r="CN58" s="498"/>
      <c r="CO58" s="498"/>
      <c r="CP58" s="498"/>
      <c r="CQ58" s="498"/>
      <c r="CR58" s="498"/>
      <c r="CS58" s="498"/>
      <c r="CT58" s="498"/>
      <c r="CU58" s="498"/>
      <c r="CV58" s="498"/>
      <c r="CW58" s="498"/>
      <c r="CX58" s="498"/>
      <c r="CY58" s="498"/>
      <c r="CZ58" s="498"/>
      <c r="DA58" s="498"/>
      <c r="DB58" s="498"/>
      <c r="DC58" s="498"/>
      <c r="DD58" s="498"/>
      <c r="DE58" s="498"/>
      <c r="DF58" s="498"/>
      <c r="DG58" s="498"/>
      <c r="DH58" s="498"/>
      <c r="DI58" s="498"/>
      <c r="DJ58" s="498"/>
      <c r="DK58" s="498"/>
      <c r="DL58" s="498"/>
      <c r="DM58" s="498"/>
      <c r="DN58" s="498"/>
      <c r="DO58" s="498"/>
      <c r="DP58" s="498"/>
      <c r="DQ58" s="498"/>
      <c r="DR58" s="498"/>
      <c r="DS58" s="498"/>
      <c r="DT58" s="498"/>
      <c r="DU58" s="498"/>
      <c r="DV58" s="498"/>
      <c r="DW58" s="498"/>
      <c r="DX58" s="498"/>
      <c r="DY58" s="498"/>
      <c r="DZ58" s="498"/>
      <c r="EA58" s="498"/>
      <c r="EB58" s="498"/>
      <c r="EC58" s="498"/>
      <c r="ED58" s="498"/>
      <c r="EE58" s="498"/>
      <c r="EF58" s="498"/>
      <c r="EG58" s="498"/>
      <c r="EH58" s="498"/>
      <c r="EI58" s="498"/>
      <c r="EJ58" s="498"/>
      <c r="EK58" s="498"/>
      <c r="EL58" s="498"/>
      <c r="EM58" s="498"/>
      <c r="EN58" s="498"/>
      <c r="EO58" s="498"/>
      <c r="EP58" s="498"/>
      <c r="EQ58" s="498"/>
      <c r="ER58" s="498"/>
      <c r="ES58" s="498"/>
      <c r="ET58" s="498"/>
      <c r="EU58" s="498"/>
      <c r="EV58" s="498"/>
      <c r="EW58" s="498"/>
      <c r="EX58" s="498"/>
      <c r="EY58" s="498"/>
      <c r="EZ58" s="498"/>
      <c r="FA58" s="498"/>
      <c r="FB58" s="498"/>
      <c r="FC58" s="498"/>
      <c r="FD58" s="498"/>
      <c r="FE58" s="498"/>
      <c r="FF58" s="498"/>
      <c r="FG58" s="498"/>
      <c r="FH58" s="498"/>
      <c r="FI58" s="498"/>
      <c r="FJ58" s="498"/>
      <c r="FK58" s="498"/>
      <c r="FL58" s="498"/>
      <c r="FM58" s="498"/>
      <c r="FN58" s="498"/>
      <c r="FO58" s="498"/>
      <c r="FP58" s="498"/>
      <c r="FQ58" s="498"/>
      <c r="FR58" s="498"/>
      <c r="FS58" s="498"/>
      <c r="FT58" s="498"/>
      <c r="FU58" s="498"/>
      <c r="FV58" s="498"/>
      <c r="FW58" s="498"/>
      <c r="FX58" s="498"/>
      <c r="FY58" s="498"/>
      <c r="FZ58" s="498"/>
      <c r="GA58" s="498"/>
      <c r="GB58" s="498"/>
      <c r="GC58" s="498"/>
      <c r="GD58" s="498"/>
      <c r="GE58" s="498"/>
      <c r="GF58" s="498"/>
      <c r="GG58" s="498"/>
      <c r="GH58" s="498"/>
      <c r="GI58" s="498"/>
      <c r="GJ58" s="498"/>
      <c r="GK58" s="498"/>
      <c r="GL58" s="498"/>
      <c r="GM58" s="498"/>
      <c r="GN58" s="498"/>
      <c r="GO58" s="498"/>
      <c r="GP58" s="498"/>
      <c r="GQ58" s="498"/>
      <c r="GR58" s="498"/>
      <c r="GS58" s="498"/>
      <c r="GT58" s="498"/>
      <c r="GU58" s="498"/>
      <c r="GV58" s="498"/>
      <c r="GW58" s="498"/>
      <c r="GX58" s="498"/>
      <c r="GY58" s="498"/>
      <c r="GZ58" s="498"/>
      <c r="HA58" s="498"/>
      <c r="HB58" s="498"/>
      <c r="HC58" s="498"/>
      <c r="HD58" s="498"/>
      <c r="HE58" s="498"/>
      <c r="HF58" s="498"/>
      <c r="HG58" s="498"/>
      <c r="HH58" s="498"/>
      <c r="HI58" s="498"/>
      <c r="HJ58" s="498"/>
      <c r="HK58" s="498"/>
      <c r="HL58" s="498"/>
      <c r="HM58" s="498"/>
      <c r="HN58" s="498"/>
      <c r="HO58" s="498"/>
      <c r="HP58" s="498"/>
      <c r="HQ58" s="498"/>
      <c r="HR58" s="498"/>
      <c r="HS58" s="498"/>
      <c r="HT58" s="498"/>
      <c r="HU58" s="498"/>
      <c r="HV58" s="498"/>
      <c r="HW58" s="498"/>
      <c r="HX58" s="498"/>
      <c r="HY58" s="498"/>
      <c r="HZ58" s="498"/>
      <c r="IA58" s="498"/>
      <c r="IB58" s="498"/>
      <c r="IC58" s="498"/>
      <c r="ID58" s="498"/>
      <c r="IE58" s="498"/>
      <c r="IF58" s="498"/>
      <c r="IG58" s="498"/>
      <c r="IH58" s="498"/>
      <c r="II58" s="498"/>
      <c r="IJ58" s="498"/>
      <c r="IK58" s="498"/>
      <c r="IL58" s="498"/>
      <c r="IM58" s="498"/>
      <c r="IN58" s="498"/>
      <c r="IO58" s="498"/>
      <c r="IP58" s="498"/>
      <c r="IQ58" s="498"/>
      <c r="IR58" s="498"/>
      <c r="IS58" s="498"/>
      <c r="IT58" s="498"/>
      <c r="IU58" s="498"/>
    </row>
    <row r="59" spans="1:256">
      <c r="A59" s="822"/>
      <c r="B59" s="825"/>
      <c r="C59" s="132" t="s">
        <v>429</v>
      </c>
      <c r="D59" s="795"/>
      <c r="E59" s="797"/>
      <c r="F59" s="850"/>
      <c r="G59" s="841"/>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c r="BM59" s="498"/>
      <c r="BN59" s="498"/>
      <c r="BO59" s="498"/>
      <c r="BP59" s="498"/>
      <c r="BQ59" s="498"/>
      <c r="BR59" s="498"/>
      <c r="BS59" s="498"/>
      <c r="BT59" s="498"/>
      <c r="BU59" s="498"/>
      <c r="BV59" s="498"/>
      <c r="BW59" s="498"/>
      <c r="BX59" s="498"/>
      <c r="BY59" s="498"/>
      <c r="BZ59" s="498"/>
      <c r="CA59" s="498"/>
      <c r="CB59" s="498"/>
      <c r="CC59" s="498"/>
      <c r="CD59" s="498"/>
      <c r="CE59" s="498"/>
      <c r="CF59" s="498"/>
      <c r="CG59" s="498"/>
      <c r="CH59" s="498"/>
      <c r="CI59" s="498"/>
      <c r="CJ59" s="498"/>
      <c r="CK59" s="498"/>
      <c r="CL59" s="498"/>
      <c r="CM59" s="498"/>
      <c r="CN59" s="498"/>
      <c r="CO59" s="498"/>
      <c r="CP59" s="498"/>
      <c r="CQ59" s="498"/>
      <c r="CR59" s="498"/>
      <c r="CS59" s="498"/>
      <c r="CT59" s="498"/>
      <c r="CU59" s="498"/>
      <c r="CV59" s="498"/>
      <c r="CW59" s="498"/>
      <c r="CX59" s="498"/>
      <c r="CY59" s="498"/>
      <c r="CZ59" s="498"/>
      <c r="DA59" s="498"/>
      <c r="DB59" s="498"/>
      <c r="DC59" s="498"/>
      <c r="DD59" s="498"/>
      <c r="DE59" s="498"/>
      <c r="DF59" s="498"/>
      <c r="DG59" s="498"/>
      <c r="DH59" s="498"/>
      <c r="DI59" s="498"/>
      <c r="DJ59" s="498"/>
      <c r="DK59" s="498"/>
      <c r="DL59" s="498"/>
      <c r="DM59" s="498"/>
      <c r="DN59" s="498"/>
      <c r="DO59" s="498"/>
      <c r="DP59" s="498"/>
      <c r="DQ59" s="498"/>
      <c r="DR59" s="498"/>
      <c r="DS59" s="498"/>
      <c r="DT59" s="498"/>
      <c r="DU59" s="498"/>
      <c r="DV59" s="498"/>
      <c r="DW59" s="498"/>
      <c r="DX59" s="498"/>
      <c r="DY59" s="498"/>
      <c r="DZ59" s="498"/>
      <c r="EA59" s="498"/>
      <c r="EB59" s="498"/>
      <c r="EC59" s="498"/>
      <c r="ED59" s="498"/>
      <c r="EE59" s="498"/>
      <c r="EF59" s="498"/>
      <c r="EG59" s="498"/>
      <c r="EH59" s="498"/>
      <c r="EI59" s="498"/>
      <c r="EJ59" s="498"/>
      <c r="EK59" s="498"/>
      <c r="EL59" s="498"/>
      <c r="EM59" s="498"/>
      <c r="EN59" s="498"/>
      <c r="EO59" s="498"/>
      <c r="EP59" s="498"/>
      <c r="EQ59" s="498"/>
      <c r="ER59" s="498"/>
      <c r="ES59" s="498"/>
      <c r="ET59" s="498"/>
      <c r="EU59" s="498"/>
      <c r="EV59" s="498"/>
      <c r="EW59" s="498"/>
      <c r="EX59" s="498"/>
      <c r="EY59" s="498"/>
      <c r="EZ59" s="498"/>
      <c r="FA59" s="498"/>
      <c r="FB59" s="498"/>
      <c r="FC59" s="498"/>
      <c r="FD59" s="498"/>
      <c r="FE59" s="498"/>
      <c r="FF59" s="498"/>
      <c r="FG59" s="498"/>
      <c r="FH59" s="498"/>
      <c r="FI59" s="498"/>
      <c r="FJ59" s="498"/>
      <c r="FK59" s="498"/>
      <c r="FL59" s="498"/>
      <c r="FM59" s="498"/>
      <c r="FN59" s="498"/>
      <c r="FO59" s="498"/>
      <c r="FP59" s="498"/>
      <c r="FQ59" s="498"/>
      <c r="FR59" s="498"/>
      <c r="FS59" s="498"/>
      <c r="FT59" s="498"/>
      <c r="FU59" s="498"/>
      <c r="FV59" s="498"/>
      <c r="FW59" s="498"/>
      <c r="FX59" s="498"/>
      <c r="FY59" s="498"/>
      <c r="FZ59" s="498"/>
      <c r="GA59" s="498"/>
      <c r="GB59" s="498"/>
      <c r="GC59" s="498"/>
      <c r="GD59" s="498"/>
      <c r="GE59" s="498"/>
      <c r="GF59" s="498"/>
      <c r="GG59" s="498"/>
      <c r="GH59" s="498"/>
      <c r="GI59" s="498"/>
      <c r="GJ59" s="498"/>
      <c r="GK59" s="498"/>
      <c r="GL59" s="498"/>
      <c r="GM59" s="498"/>
      <c r="GN59" s="498"/>
      <c r="GO59" s="498"/>
      <c r="GP59" s="498"/>
      <c r="GQ59" s="498"/>
      <c r="GR59" s="498"/>
      <c r="GS59" s="498"/>
      <c r="GT59" s="498"/>
      <c r="GU59" s="498"/>
      <c r="GV59" s="498"/>
      <c r="GW59" s="498"/>
      <c r="GX59" s="498"/>
      <c r="GY59" s="498"/>
      <c r="GZ59" s="498"/>
      <c r="HA59" s="498"/>
      <c r="HB59" s="498"/>
      <c r="HC59" s="498"/>
      <c r="HD59" s="498"/>
      <c r="HE59" s="498"/>
      <c r="HF59" s="498"/>
      <c r="HG59" s="498"/>
      <c r="HH59" s="498"/>
      <c r="HI59" s="498"/>
      <c r="HJ59" s="498"/>
      <c r="HK59" s="498"/>
      <c r="HL59" s="498"/>
      <c r="HM59" s="498"/>
      <c r="HN59" s="498"/>
      <c r="HO59" s="498"/>
      <c r="HP59" s="498"/>
      <c r="HQ59" s="498"/>
      <c r="HR59" s="498"/>
      <c r="HS59" s="498"/>
      <c r="HT59" s="498"/>
      <c r="HU59" s="498"/>
      <c r="HV59" s="498"/>
      <c r="HW59" s="498"/>
      <c r="HX59" s="498"/>
      <c r="HY59" s="498"/>
      <c r="HZ59" s="498"/>
      <c r="IA59" s="498"/>
      <c r="IB59" s="498"/>
      <c r="IC59" s="498"/>
      <c r="ID59" s="498"/>
      <c r="IE59" s="498"/>
      <c r="IF59" s="498"/>
      <c r="IG59" s="498"/>
      <c r="IH59" s="498"/>
      <c r="II59" s="498"/>
      <c r="IJ59" s="498"/>
      <c r="IK59" s="498"/>
      <c r="IL59" s="498"/>
      <c r="IM59" s="498"/>
      <c r="IN59" s="498"/>
      <c r="IO59" s="498"/>
      <c r="IP59" s="498"/>
      <c r="IQ59" s="498"/>
      <c r="IR59" s="498"/>
      <c r="IS59" s="498"/>
      <c r="IT59" s="498"/>
      <c r="IU59" s="498"/>
    </row>
    <row r="60" spans="1:256" ht="40.5" customHeight="1">
      <c r="A60" s="822"/>
      <c r="B60" s="825"/>
      <c r="C60" s="132" t="s">
        <v>436</v>
      </c>
      <c r="D60" s="795"/>
      <c r="E60" s="797"/>
      <c r="F60" s="850"/>
      <c r="G60" s="841"/>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c r="BM60" s="498"/>
      <c r="BN60" s="498"/>
      <c r="BO60" s="498"/>
      <c r="BP60" s="498"/>
      <c r="BQ60" s="498"/>
      <c r="BR60" s="498"/>
      <c r="BS60" s="498"/>
      <c r="BT60" s="498"/>
      <c r="BU60" s="498"/>
      <c r="BV60" s="498"/>
      <c r="BW60" s="498"/>
      <c r="BX60" s="498"/>
      <c r="BY60" s="498"/>
      <c r="BZ60" s="498"/>
      <c r="CA60" s="498"/>
      <c r="CB60" s="498"/>
      <c r="CC60" s="498"/>
      <c r="CD60" s="498"/>
      <c r="CE60" s="498"/>
      <c r="CF60" s="498"/>
      <c r="CG60" s="498"/>
      <c r="CH60" s="498"/>
      <c r="CI60" s="498"/>
      <c r="CJ60" s="498"/>
      <c r="CK60" s="498"/>
      <c r="CL60" s="498"/>
      <c r="CM60" s="498"/>
      <c r="CN60" s="498"/>
      <c r="CO60" s="498"/>
      <c r="CP60" s="498"/>
      <c r="CQ60" s="498"/>
      <c r="CR60" s="498"/>
      <c r="CS60" s="498"/>
      <c r="CT60" s="498"/>
      <c r="CU60" s="498"/>
      <c r="CV60" s="498"/>
      <c r="CW60" s="498"/>
      <c r="CX60" s="498"/>
      <c r="CY60" s="498"/>
      <c r="CZ60" s="498"/>
      <c r="DA60" s="498"/>
      <c r="DB60" s="498"/>
      <c r="DC60" s="498"/>
      <c r="DD60" s="498"/>
      <c r="DE60" s="498"/>
      <c r="DF60" s="498"/>
      <c r="DG60" s="498"/>
      <c r="DH60" s="498"/>
      <c r="DI60" s="498"/>
      <c r="DJ60" s="498"/>
      <c r="DK60" s="498"/>
      <c r="DL60" s="498"/>
      <c r="DM60" s="498"/>
      <c r="DN60" s="498"/>
      <c r="DO60" s="498"/>
      <c r="DP60" s="498"/>
      <c r="DQ60" s="498"/>
      <c r="DR60" s="498"/>
      <c r="DS60" s="498"/>
      <c r="DT60" s="498"/>
      <c r="DU60" s="498"/>
      <c r="DV60" s="498"/>
      <c r="DW60" s="498"/>
      <c r="DX60" s="498"/>
      <c r="DY60" s="498"/>
      <c r="DZ60" s="498"/>
      <c r="EA60" s="498"/>
      <c r="EB60" s="498"/>
      <c r="EC60" s="498"/>
      <c r="ED60" s="498"/>
      <c r="EE60" s="498"/>
      <c r="EF60" s="498"/>
      <c r="EG60" s="498"/>
      <c r="EH60" s="498"/>
      <c r="EI60" s="498"/>
      <c r="EJ60" s="498"/>
      <c r="EK60" s="498"/>
      <c r="EL60" s="498"/>
      <c r="EM60" s="498"/>
      <c r="EN60" s="498"/>
      <c r="EO60" s="498"/>
      <c r="EP60" s="498"/>
      <c r="EQ60" s="498"/>
      <c r="ER60" s="498"/>
      <c r="ES60" s="498"/>
      <c r="ET60" s="498"/>
      <c r="EU60" s="498"/>
      <c r="EV60" s="498"/>
      <c r="EW60" s="498"/>
      <c r="EX60" s="498"/>
      <c r="EY60" s="498"/>
      <c r="EZ60" s="498"/>
      <c r="FA60" s="498"/>
      <c r="FB60" s="498"/>
      <c r="FC60" s="498"/>
      <c r="FD60" s="498"/>
      <c r="FE60" s="498"/>
      <c r="FF60" s="498"/>
      <c r="FG60" s="498"/>
      <c r="FH60" s="498"/>
      <c r="FI60" s="498"/>
      <c r="FJ60" s="498"/>
      <c r="FK60" s="498"/>
      <c r="FL60" s="498"/>
      <c r="FM60" s="498"/>
      <c r="FN60" s="498"/>
      <c r="FO60" s="498"/>
      <c r="FP60" s="498"/>
      <c r="FQ60" s="498"/>
      <c r="FR60" s="498"/>
      <c r="FS60" s="498"/>
      <c r="FT60" s="498"/>
      <c r="FU60" s="498"/>
      <c r="FV60" s="498"/>
      <c r="FW60" s="498"/>
      <c r="FX60" s="498"/>
      <c r="FY60" s="498"/>
      <c r="FZ60" s="498"/>
      <c r="GA60" s="498"/>
      <c r="GB60" s="498"/>
      <c r="GC60" s="498"/>
      <c r="GD60" s="498"/>
      <c r="GE60" s="498"/>
      <c r="GF60" s="498"/>
      <c r="GG60" s="498"/>
      <c r="GH60" s="498"/>
      <c r="GI60" s="498"/>
      <c r="GJ60" s="498"/>
      <c r="GK60" s="498"/>
      <c r="GL60" s="498"/>
      <c r="GM60" s="498"/>
      <c r="GN60" s="498"/>
      <c r="GO60" s="498"/>
      <c r="GP60" s="498"/>
      <c r="GQ60" s="498"/>
      <c r="GR60" s="498"/>
      <c r="GS60" s="498"/>
      <c r="GT60" s="498"/>
      <c r="GU60" s="498"/>
      <c r="GV60" s="498"/>
      <c r="GW60" s="498"/>
      <c r="GX60" s="498"/>
      <c r="GY60" s="498"/>
      <c r="GZ60" s="498"/>
      <c r="HA60" s="498"/>
      <c r="HB60" s="498"/>
      <c r="HC60" s="498"/>
      <c r="HD60" s="498"/>
      <c r="HE60" s="498"/>
      <c r="HF60" s="498"/>
      <c r="HG60" s="498"/>
      <c r="HH60" s="498"/>
      <c r="HI60" s="498"/>
      <c r="HJ60" s="498"/>
      <c r="HK60" s="498"/>
      <c r="HL60" s="498"/>
      <c r="HM60" s="498"/>
      <c r="HN60" s="498"/>
      <c r="HO60" s="498"/>
      <c r="HP60" s="498"/>
      <c r="HQ60" s="498"/>
      <c r="HR60" s="498"/>
      <c r="HS60" s="498"/>
      <c r="HT60" s="498"/>
      <c r="HU60" s="498"/>
      <c r="HV60" s="498"/>
      <c r="HW60" s="498"/>
      <c r="HX60" s="498"/>
      <c r="HY60" s="498"/>
      <c r="HZ60" s="498"/>
      <c r="IA60" s="498"/>
      <c r="IB60" s="498"/>
      <c r="IC60" s="498"/>
      <c r="ID60" s="498"/>
      <c r="IE60" s="498"/>
      <c r="IF60" s="498"/>
      <c r="IG60" s="498"/>
      <c r="IH60" s="498"/>
      <c r="II60" s="498"/>
      <c r="IJ60" s="498"/>
      <c r="IK60" s="498"/>
      <c r="IL60" s="498"/>
      <c r="IM60" s="498"/>
      <c r="IN60" s="498"/>
      <c r="IO60" s="498"/>
      <c r="IP60" s="498"/>
      <c r="IQ60" s="498"/>
      <c r="IR60" s="498"/>
      <c r="IS60" s="498"/>
      <c r="IT60" s="498"/>
      <c r="IU60" s="498"/>
    </row>
    <row r="61" spans="1:256" ht="44.25" customHeight="1">
      <c r="A61" s="823"/>
      <c r="B61" s="826"/>
      <c r="C61" s="134" t="s">
        <v>419</v>
      </c>
      <c r="D61" s="834"/>
      <c r="E61" s="833"/>
      <c r="F61" s="851"/>
      <c r="G61" s="842"/>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498"/>
      <c r="BM61" s="498"/>
      <c r="BN61" s="498"/>
      <c r="BO61" s="498"/>
      <c r="BP61" s="498"/>
      <c r="BQ61" s="498"/>
      <c r="BR61" s="498"/>
      <c r="BS61" s="498"/>
      <c r="BT61" s="498"/>
      <c r="BU61" s="498"/>
      <c r="BV61" s="498"/>
      <c r="BW61" s="498"/>
      <c r="BX61" s="498"/>
      <c r="BY61" s="498"/>
      <c r="BZ61" s="498"/>
      <c r="CA61" s="498"/>
      <c r="CB61" s="498"/>
      <c r="CC61" s="498"/>
      <c r="CD61" s="498"/>
      <c r="CE61" s="498"/>
      <c r="CF61" s="498"/>
      <c r="CG61" s="498"/>
      <c r="CH61" s="498"/>
      <c r="CI61" s="498"/>
      <c r="CJ61" s="498"/>
      <c r="CK61" s="498"/>
      <c r="CL61" s="498"/>
      <c r="CM61" s="498"/>
      <c r="CN61" s="498"/>
      <c r="CO61" s="498"/>
      <c r="CP61" s="498"/>
      <c r="CQ61" s="498"/>
      <c r="CR61" s="498"/>
      <c r="CS61" s="498"/>
      <c r="CT61" s="498"/>
      <c r="CU61" s="498"/>
      <c r="CV61" s="498"/>
      <c r="CW61" s="498"/>
      <c r="CX61" s="498"/>
      <c r="CY61" s="498"/>
      <c r="CZ61" s="498"/>
      <c r="DA61" s="498"/>
      <c r="DB61" s="498"/>
      <c r="DC61" s="498"/>
      <c r="DD61" s="498"/>
      <c r="DE61" s="498"/>
      <c r="DF61" s="498"/>
      <c r="DG61" s="498"/>
      <c r="DH61" s="498"/>
      <c r="DI61" s="498"/>
      <c r="DJ61" s="498"/>
      <c r="DK61" s="498"/>
      <c r="DL61" s="498"/>
      <c r="DM61" s="498"/>
      <c r="DN61" s="498"/>
      <c r="DO61" s="498"/>
      <c r="DP61" s="498"/>
      <c r="DQ61" s="498"/>
      <c r="DR61" s="498"/>
      <c r="DS61" s="498"/>
      <c r="DT61" s="498"/>
      <c r="DU61" s="498"/>
      <c r="DV61" s="498"/>
      <c r="DW61" s="498"/>
      <c r="DX61" s="498"/>
      <c r="DY61" s="498"/>
      <c r="DZ61" s="498"/>
      <c r="EA61" s="498"/>
      <c r="EB61" s="498"/>
      <c r="EC61" s="498"/>
      <c r="ED61" s="498"/>
      <c r="EE61" s="498"/>
      <c r="EF61" s="498"/>
      <c r="EG61" s="498"/>
      <c r="EH61" s="498"/>
      <c r="EI61" s="498"/>
      <c r="EJ61" s="498"/>
      <c r="EK61" s="498"/>
      <c r="EL61" s="498"/>
      <c r="EM61" s="498"/>
      <c r="EN61" s="498"/>
      <c r="EO61" s="498"/>
      <c r="EP61" s="498"/>
      <c r="EQ61" s="498"/>
      <c r="ER61" s="498"/>
      <c r="ES61" s="498"/>
      <c r="ET61" s="498"/>
      <c r="EU61" s="498"/>
      <c r="EV61" s="498"/>
      <c r="EW61" s="498"/>
      <c r="EX61" s="498"/>
      <c r="EY61" s="498"/>
      <c r="EZ61" s="498"/>
      <c r="FA61" s="498"/>
      <c r="FB61" s="498"/>
      <c r="FC61" s="498"/>
      <c r="FD61" s="498"/>
      <c r="FE61" s="498"/>
      <c r="FF61" s="498"/>
      <c r="FG61" s="498"/>
      <c r="FH61" s="498"/>
      <c r="FI61" s="498"/>
      <c r="FJ61" s="498"/>
      <c r="FK61" s="498"/>
      <c r="FL61" s="498"/>
      <c r="FM61" s="498"/>
      <c r="FN61" s="498"/>
      <c r="FO61" s="498"/>
      <c r="FP61" s="498"/>
      <c r="FQ61" s="498"/>
      <c r="FR61" s="498"/>
      <c r="FS61" s="498"/>
      <c r="FT61" s="498"/>
      <c r="FU61" s="498"/>
      <c r="FV61" s="498"/>
      <c r="FW61" s="498"/>
      <c r="FX61" s="498"/>
      <c r="FY61" s="498"/>
      <c r="FZ61" s="498"/>
      <c r="GA61" s="498"/>
      <c r="GB61" s="498"/>
      <c r="GC61" s="498"/>
      <c r="GD61" s="498"/>
      <c r="GE61" s="498"/>
      <c r="GF61" s="498"/>
      <c r="GG61" s="498"/>
      <c r="GH61" s="498"/>
      <c r="GI61" s="498"/>
      <c r="GJ61" s="498"/>
      <c r="GK61" s="498"/>
      <c r="GL61" s="498"/>
      <c r="GM61" s="498"/>
      <c r="GN61" s="498"/>
      <c r="GO61" s="498"/>
      <c r="GP61" s="498"/>
      <c r="GQ61" s="498"/>
      <c r="GR61" s="498"/>
      <c r="GS61" s="498"/>
      <c r="GT61" s="498"/>
      <c r="GU61" s="498"/>
      <c r="GV61" s="498"/>
      <c r="GW61" s="498"/>
      <c r="GX61" s="498"/>
      <c r="GY61" s="498"/>
      <c r="GZ61" s="498"/>
      <c r="HA61" s="498"/>
      <c r="HB61" s="498"/>
      <c r="HC61" s="498"/>
      <c r="HD61" s="498"/>
      <c r="HE61" s="498"/>
      <c r="HF61" s="498"/>
      <c r="HG61" s="498"/>
      <c r="HH61" s="498"/>
      <c r="HI61" s="498"/>
      <c r="HJ61" s="498"/>
      <c r="HK61" s="498"/>
      <c r="HL61" s="498"/>
      <c r="HM61" s="498"/>
      <c r="HN61" s="498"/>
      <c r="HO61" s="498"/>
      <c r="HP61" s="498"/>
      <c r="HQ61" s="498"/>
      <c r="HR61" s="498"/>
      <c r="HS61" s="498"/>
      <c r="HT61" s="498"/>
      <c r="HU61" s="498"/>
      <c r="HV61" s="498"/>
      <c r="HW61" s="498"/>
      <c r="HX61" s="498"/>
      <c r="HY61" s="498"/>
      <c r="HZ61" s="498"/>
      <c r="IA61" s="498"/>
      <c r="IB61" s="498"/>
      <c r="IC61" s="498"/>
      <c r="ID61" s="498"/>
      <c r="IE61" s="498"/>
      <c r="IF61" s="498"/>
      <c r="IG61" s="498"/>
      <c r="IH61" s="498"/>
      <c r="II61" s="498"/>
      <c r="IJ61" s="498"/>
      <c r="IK61" s="498"/>
      <c r="IL61" s="498"/>
      <c r="IM61" s="498"/>
      <c r="IN61" s="498"/>
      <c r="IO61" s="498"/>
      <c r="IP61" s="498"/>
      <c r="IQ61" s="498"/>
      <c r="IR61" s="498"/>
      <c r="IS61" s="498"/>
      <c r="IT61" s="498"/>
      <c r="IU61" s="498"/>
    </row>
    <row r="62" spans="1:256" s="550" customFormat="1" ht="117" customHeight="1">
      <c r="A62" s="564" t="s">
        <v>58</v>
      </c>
      <c r="B62" s="443" t="s">
        <v>44</v>
      </c>
      <c r="C62" s="444" t="s">
        <v>407</v>
      </c>
      <c r="D62" s="445">
        <v>26.1</v>
      </c>
      <c r="E62" s="446" t="s">
        <v>27</v>
      </c>
      <c r="F62" s="447"/>
      <c r="G62" s="708">
        <f>D62*F62</f>
        <v>0</v>
      </c>
      <c r="H62" s="50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0"/>
      <c r="BK62" s="500"/>
      <c r="BL62" s="500"/>
      <c r="BM62" s="500"/>
      <c r="BN62" s="500"/>
      <c r="BO62" s="500"/>
      <c r="BP62" s="500"/>
      <c r="BQ62" s="500"/>
      <c r="BR62" s="500"/>
      <c r="BS62" s="500"/>
      <c r="BT62" s="500"/>
      <c r="BU62" s="500"/>
      <c r="BV62" s="500"/>
      <c r="BW62" s="500"/>
      <c r="BX62" s="500"/>
      <c r="BY62" s="500"/>
      <c r="BZ62" s="500"/>
      <c r="CA62" s="500"/>
      <c r="CB62" s="500"/>
      <c r="CC62" s="500"/>
      <c r="CD62" s="500"/>
      <c r="CE62" s="500"/>
      <c r="CF62" s="500"/>
      <c r="CG62" s="500"/>
      <c r="CH62" s="500"/>
      <c r="CI62" s="500"/>
      <c r="CJ62" s="500"/>
      <c r="CK62" s="500"/>
      <c r="CL62" s="500"/>
      <c r="CM62" s="500"/>
      <c r="CN62" s="500"/>
      <c r="CO62" s="500"/>
      <c r="CP62" s="500"/>
      <c r="CQ62" s="500"/>
      <c r="CR62" s="500"/>
      <c r="CS62" s="500"/>
      <c r="CT62" s="500"/>
      <c r="CU62" s="500"/>
      <c r="CV62" s="500"/>
      <c r="CW62" s="500"/>
      <c r="CX62" s="500"/>
      <c r="CY62" s="500"/>
      <c r="CZ62" s="500"/>
      <c r="DA62" s="500"/>
      <c r="DB62" s="500"/>
      <c r="DC62" s="500"/>
      <c r="DD62" s="500"/>
      <c r="DE62" s="500"/>
      <c r="DF62" s="500"/>
      <c r="DG62" s="500"/>
      <c r="DH62" s="500"/>
      <c r="DI62" s="500"/>
      <c r="DJ62" s="500"/>
      <c r="DK62" s="500"/>
      <c r="DL62" s="500"/>
      <c r="DM62" s="500"/>
      <c r="DN62" s="500"/>
      <c r="DO62" s="500"/>
      <c r="DP62" s="500"/>
      <c r="DQ62" s="500"/>
      <c r="DR62" s="500"/>
      <c r="DS62" s="500"/>
      <c r="DT62" s="500"/>
      <c r="DU62" s="500"/>
      <c r="DV62" s="500"/>
      <c r="DW62" s="500"/>
      <c r="DX62" s="500"/>
      <c r="DY62" s="500"/>
      <c r="DZ62" s="500"/>
      <c r="EA62" s="500"/>
      <c r="EB62" s="500"/>
      <c r="EC62" s="500"/>
      <c r="ED62" s="500"/>
      <c r="EE62" s="500"/>
      <c r="EF62" s="500"/>
      <c r="EG62" s="500"/>
      <c r="EH62" s="500"/>
      <c r="EI62" s="500"/>
      <c r="EJ62" s="500"/>
      <c r="EK62" s="500"/>
      <c r="EL62" s="500"/>
      <c r="EM62" s="500"/>
      <c r="EN62" s="500"/>
      <c r="EO62" s="500"/>
      <c r="EP62" s="500"/>
      <c r="EQ62" s="500"/>
      <c r="ER62" s="500"/>
      <c r="ES62" s="500"/>
      <c r="ET62" s="500"/>
      <c r="EU62" s="500"/>
      <c r="EV62" s="500"/>
      <c r="EW62" s="500"/>
      <c r="EX62" s="500"/>
      <c r="EY62" s="500"/>
      <c r="EZ62" s="500"/>
      <c r="FA62" s="500"/>
      <c r="FB62" s="500"/>
      <c r="FC62" s="500"/>
      <c r="FD62" s="500"/>
      <c r="FE62" s="500"/>
      <c r="FF62" s="500"/>
      <c r="FG62" s="500"/>
      <c r="FH62" s="500"/>
      <c r="FI62" s="500"/>
      <c r="FJ62" s="500"/>
      <c r="FK62" s="500"/>
      <c r="FL62" s="500"/>
      <c r="FM62" s="500"/>
      <c r="FN62" s="500"/>
      <c r="FO62" s="500"/>
      <c r="FP62" s="500"/>
      <c r="FQ62" s="500"/>
      <c r="FR62" s="500"/>
      <c r="FS62" s="500"/>
      <c r="FT62" s="500"/>
      <c r="FU62" s="500"/>
      <c r="FV62" s="500"/>
      <c r="FW62" s="500"/>
      <c r="FX62" s="500"/>
      <c r="FY62" s="500"/>
      <c r="FZ62" s="500"/>
      <c r="GA62" s="500"/>
      <c r="GB62" s="500"/>
      <c r="GC62" s="500"/>
      <c r="GD62" s="500"/>
      <c r="GE62" s="500"/>
      <c r="GF62" s="500"/>
      <c r="GG62" s="500"/>
      <c r="GH62" s="500"/>
      <c r="GI62" s="500"/>
      <c r="GJ62" s="500"/>
      <c r="GK62" s="500"/>
      <c r="GL62" s="500"/>
      <c r="GM62" s="500"/>
      <c r="GN62" s="500"/>
      <c r="GO62" s="500"/>
      <c r="GP62" s="500"/>
      <c r="GQ62" s="500"/>
      <c r="GR62" s="500"/>
      <c r="GS62" s="500"/>
      <c r="GT62" s="500"/>
      <c r="GU62" s="500"/>
      <c r="GV62" s="500"/>
      <c r="GW62" s="500"/>
      <c r="GX62" s="500"/>
      <c r="GY62" s="500"/>
      <c r="GZ62" s="500"/>
      <c r="HA62" s="500"/>
      <c r="HB62" s="500"/>
      <c r="HC62" s="500"/>
      <c r="HD62" s="500"/>
      <c r="HE62" s="500"/>
      <c r="HF62" s="500"/>
      <c r="HG62" s="500"/>
      <c r="HH62" s="500"/>
      <c r="HI62" s="500"/>
      <c r="HJ62" s="500"/>
      <c r="HK62" s="500"/>
      <c r="HL62" s="500"/>
      <c r="HM62" s="500"/>
      <c r="HN62" s="500"/>
      <c r="HO62" s="500"/>
      <c r="HP62" s="500"/>
      <c r="HQ62" s="500"/>
      <c r="HR62" s="500"/>
      <c r="HS62" s="500"/>
      <c r="HT62" s="500"/>
      <c r="HU62" s="500"/>
      <c r="HV62" s="500"/>
      <c r="HW62" s="500"/>
      <c r="HX62" s="500"/>
      <c r="HY62" s="500"/>
      <c r="HZ62" s="500"/>
      <c r="IA62" s="500"/>
      <c r="IB62" s="500"/>
      <c r="IC62" s="500"/>
      <c r="ID62" s="500"/>
      <c r="IE62" s="500"/>
      <c r="IF62" s="500"/>
      <c r="IG62" s="500"/>
      <c r="IH62" s="500"/>
      <c r="II62" s="500"/>
      <c r="IJ62" s="500"/>
      <c r="IK62" s="500"/>
      <c r="IL62" s="500"/>
      <c r="IM62" s="500"/>
      <c r="IN62" s="500"/>
      <c r="IO62" s="500"/>
      <c r="IP62" s="500"/>
      <c r="IQ62" s="500"/>
      <c r="IR62" s="500"/>
      <c r="IS62" s="500"/>
      <c r="IT62" s="500"/>
      <c r="IU62" s="501"/>
      <c r="IV62" s="501"/>
    </row>
    <row r="63" spans="1:256" s="551" customFormat="1" ht="120">
      <c r="A63" s="564" t="s">
        <v>58</v>
      </c>
      <c r="B63" s="443" t="s">
        <v>45</v>
      </c>
      <c r="C63" s="448" t="s">
        <v>405</v>
      </c>
      <c r="D63" s="445">
        <v>3</v>
      </c>
      <c r="E63" s="446" t="s">
        <v>27</v>
      </c>
      <c r="F63" s="447"/>
      <c r="G63" s="708">
        <f>D63*F63</f>
        <v>0</v>
      </c>
      <c r="H63" s="500"/>
      <c r="I63" s="500"/>
      <c r="J63" s="500"/>
      <c r="K63" s="500"/>
      <c r="L63" s="500"/>
      <c r="M63" s="500"/>
      <c r="N63" s="500"/>
      <c r="O63" s="500"/>
      <c r="P63" s="500"/>
      <c r="Q63" s="500"/>
      <c r="R63" s="500"/>
      <c r="S63" s="500"/>
      <c r="T63" s="500"/>
      <c r="U63" s="500"/>
      <c r="V63" s="500"/>
      <c r="W63" s="500"/>
      <c r="X63" s="500"/>
      <c r="Y63" s="500"/>
      <c r="Z63" s="500"/>
      <c r="AA63" s="500"/>
      <c r="AB63" s="500"/>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0"/>
      <c r="BC63" s="500"/>
      <c r="BD63" s="500"/>
      <c r="BE63" s="500"/>
      <c r="BF63" s="500"/>
      <c r="BG63" s="500"/>
      <c r="BH63" s="500"/>
      <c r="BI63" s="500"/>
      <c r="BJ63" s="500"/>
      <c r="BK63" s="500"/>
      <c r="BL63" s="500"/>
      <c r="BM63" s="500"/>
      <c r="BN63" s="500"/>
      <c r="BO63" s="500"/>
      <c r="BP63" s="500"/>
      <c r="BQ63" s="500"/>
      <c r="BR63" s="500"/>
      <c r="BS63" s="500"/>
      <c r="BT63" s="500"/>
      <c r="BU63" s="500"/>
      <c r="BV63" s="500"/>
      <c r="BW63" s="500"/>
      <c r="BX63" s="500"/>
      <c r="BY63" s="500"/>
      <c r="BZ63" s="500"/>
      <c r="CA63" s="500"/>
      <c r="CB63" s="500"/>
      <c r="CC63" s="500"/>
      <c r="CD63" s="500"/>
      <c r="CE63" s="500"/>
      <c r="CF63" s="500"/>
      <c r="CG63" s="500"/>
      <c r="CH63" s="500"/>
      <c r="CI63" s="500"/>
      <c r="CJ63" s="500"/>
      <c r="CK63" s="500"/>
      <c r="CL63" s="500"/>
      <c r="CM63" s="500"/>
      <c r="CN63" s="500"/>
      <c r="CO63" s="500"/>
      <c r="CP63" s="500"/>
      <c r="CQ63" s="500"/>
      <c r="CR63" s="500"/>
      <c r="CS63" s="500"/>
      <c r="CT63" s="500"/>
      <c r="CU63" s="500"/>
      <c r="CV63" s="500"/>
      <c r="CW63" s="500"/>
      <c r="CX63" s="500"/>
      <c r="CY63" s="500"/>
      <c r="CZ63" s="500"/>
      <c r="DA63" s="500"/>
      <c r="DB63" s="500"/>
      <c r="DC63" s="500"/>
      <c r="DD63" s="500"/>
      <c r="DE63" s="500"/>
      <c r="DF63" s="500"/>
      <c r="DG63" s="500"/>
      <c r="DH63" s="500"/>
      <c r="DI63" s="500"/>
      <c r="DJ63" s="500"/>
      <c r="DK63" s="500"/>
      <c r="DL63" s="500"/>
      <c r="DM63" s="500"/>
      <c r="DN63" s="500"/>
      <c r="DO63" s="500"/>
      <c r="DP63" s="500"/>
      <c r="DQ63" s="500"/>
      <c r="DR63" s="500"/>
      <c r="DS63" s="500"/>
      <c r="DT63" s="500"/>
      <c r="DU63" s="500"/>
      <c r="DV63" s="500"/>
      <c r="DW63" s="500"/>
      <c r="DX63" s="500"/>
      <c r="DY63" s="500"/>
      <c r="DZ63" s="500"/>
      <c r="EA63" s="500"/>
      <c r="EB63" s="500"/>
      <c r="EC63" s="500"/>
      <c r="ED63" s="500"/>
      <c r="EE63" s="500"/>
      <c r="EF63" s="500"/>
      <c r="EG63" s="500"/>
      <c r="EH63" s="500"/>
      <c r="EI63" s="500"/>
      <c r="EJ63" s="500"/>
      <c r="EK63" s="500"/>
      <c r="EL63" s="500"/>
      <c r="EM63" s="500"/>
      <c r="EN63" s="500"/>
      <c r="EO63" s="500"/>
      <c r="EP63" s="500"/>
      <c r="EQ63" s="500"/>
      <c r="ER63" s="500"/>
      <c r="ES63" s="500"/>
      <c r="ET63" s="500"/>
      <c r="EU63" s="500"/>
      <c r="EV63" s="500"/>
      <c r="EW63" s="500"/>
      <c r="EX63" s="500"/>
      <c r="EY63" s="500"/>
      <c r="EZ63" s="500"/>
      <c r="FA63" s="500"/>
      <c r="FB63" s="500"/>
      <c r="FC63" s="500"/>
      <c r="FD63" s="500"/>
      <c r="FE63" s="500"/>
      <c r="FF63" s="500"/>
      <c r="FG63" s="500"/>
      <c r="FH63" s="500"/>
      <c r="FI63" s="500"/>
      <c r="FJ63" s="500"/>
      <c r="FK63" s="500"/>
      <c r="FL63" s="500"/>
      <c r="FM63" s="500"/>
      <c r="FN63" s="500"/>
      <c r="FO63" s="500"/>
      <c r="FP63" s="500"/>
      <c r="FQ63" s="500"/>
      <c r="FR63" s="500"/>
      <c r="FS63" s="500"/>
      <c r="FT63" s="500"/>
      <c r="FU63" s="500"/>
      <c r="FV63" s="500"/>
      <c r="FW63" s="500"/>
      <c r="FX63" s="500"/>
      <c r="FY63" s="500"/>
      <c r="FZ63" s="500"/>
      <c r="GA63" s="500"/>
      <c r="GB63" s="500"/>
      <c r="GC63" s="500"/>
      <c r="GD63" s="500"/>
      <c r="GE63" s="500"/>
      <c r="GF63" s="500"/>
      <c r="GG63" s="500"/>
      <c r="GH63" s="500"/>
      <c r="GI63" s="500"/>
      <c r="GJ63" s="500"/>
      <c r="GK63" s="500"/>
      <c r="GL63" s="500"/>
      <c r="GM63" s="500"/>
      <c r="GN63" s="500"/>
      <c r="GO63" s="500"/>
      <c r="GP63" s="500"/>
      <c r="GQ63" s="500"/>
      <c r="GR63" s="500"/>
      <c r="GS63" s="500"/>
      <c r="GT63" s="500"/>
      <c r="GU63" s="500"/>
      <c r="GV63" s="500"/>
      <c r="GW63" s="500"/>
      <c r="GX63" s="500"/>
      <c r="GY63" s="500"/>
      <c r="GZ63" s="500"/>
      <c r="HA63" s="500"/>
      <c r="HB63" s="500"/>
      <c r="HC63" s="500"/>
      <c r="HD63" s="500"/>
      <c r="HE63" s="500"/>
      <c r="HF63" s="500"/>
      <c r="HG63" s="500"/>
      <c r="HH63" s="500"/>
      <c r="HI63" s="500"/>
      <c r="HJ63" s="500"/>
      <c r="HK63" s="500"/>
      <c r="HL63" s="500"/>
      <c r="HM63" s="500"/>
      <c r="HN63" s="500"/>
      <c r="HO63" s="500"/>
      <c r="HP63" s="500"/>
      <c r="HQ63" s="500"/>
      <c r="HR63" s="500"/>
      <c r="HS63" s="500"/>
      <c r="HT63" s="500"/>
      <c r="HU63" s="500"/>
      <c r="HV63" s="500"/>
      <c r="HW63" s="500"/>
      <c r="HX63" s="500"/>
      <c r="HY63" s="500"/>
      <c r="HZ63" s="500"/>
      <c r="IA63" s="500"/>
      <c r="IB63" s="500"/>
      <c r="IC63" s="500"/>
      <c r="ID63" s="500"/>
      <c r="IE63" s="500"/>
      <c r="IF63" s="500"/>
      <c r="IG63" s="500"/>
      <c r="IH63" s="500"/>
      <c r="II63" s="500"/>
      <c r="IJ63" s="500"/>
      <c r="IK63" s="500"/>
      <c r="IL63" s="500"/>
      <c r="IM63" s="500"/>
      <c r="IN63" s="500"/>
      <c r="IO63" s="500"/>
      <c r="IP63" s="500"/>
      <c r="IQ63" s="500"/>
      <c r="IR63" s="500"/>
      <c r="IS63" s="500"/>
      <c r="IT63" s="500"/>
      <c r="IU63" s="501"/>
      <c r="IV63" s="501"/>
    </row>
    <row r="64" spans="1:256" s="551" customFormat="1" ht="84">
      <c r="A64" s="809" t="s">
        <v>58</v>
      </c>
      <c r="B64" s="831" t="s">
        <v>46</v>
      </c>
      <c r="C64" s="448" t="s">
        <v>406</v>
      </c>
      <c r="D64" s="800">
        <v>19.2</v>
      </c>
      <c r="E64" s="787" t="s">
        <v>27</v>
      </c>
      <c r="F64" s="780"/>
      <c r="G64" s="778">
        <f>D64*F64</f>
        <v>0</v>
      </c>
      <c r="H64" s="500"/>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c r="BG64" s="500"/>
      <c r="BH64" s="500"/>
      <c r="BI64" s="500"/>
      <c r="BJ64" s="500"/>
      <c r="BK64" s="500"/>
      <c r="BL64" s="500"/>
      <c r="BM64" s="500"/>
      <c r="BN64" s="500"/>
      <c r="BO64" s="500"/>
      <c r="BP64" s="500"/>
      <c r="BQ64" s="500"/>
      <c r="BR64" s="500"/>
      <c r="BS64" s="500"/>
      <c r="BT64" s="500"/>
      <c r="BU64" s="500"/>
      <c r="BV64" s="500"/>
      <c r="BW64" s="500"/>
      <c r="BX64" s="500"/>
      <c r="BY64" s="500"/>
      <c r="BZ64" s="500"/>
      <c r="CA64" s="500"/>
      <c r="CB64" s="500"/>
      <c r="CC64" s="500"/>
      <c r="CD64" s="500"/>
      <c r="CE64" s="500"/>
      <c r="CF64" s="500"/>
      <c r="CG64" s="500"/>
      <c r="CH64" s="500"/>
      <c r="CI64" s="500"/>
      <c r="CJ64" s="500"/>
      <c r="CK64" s="500"/>
      <c r="CL64" s="500"/>
      <c r="CM64" s="500"/>
      <c r="CN64" s="500"/>
      <c r="CO64" s="500"/>
      <c r="CP64" s="500"/>
      <c r="CQ64" s="500"/>
      <c r="CR64" s="500"/>
      <c r="CS64" s="500"/>
      <c r="CT64" s="500"/>
      <c r="CU64" s="500"/>
      <c r="CV64" s="500"/>
      <c r="CW64" s="500"/>
      <c r="CX64" s="500"/>
      <c r="CY64" s="500"/>
      <c r="CZ64" s="500"/>
      <c r="DA64" s="500"/>
      <c r="DB64" s="500"/>
      <c r="DC64" s="500"/>
      <c r="DD64" s="500"/>
      <c r="DE64" s="500"/>
      <c r="DF64" s="500"/>
      <c r="DG64" s="500"/>
      <c r="DH64" s="500"/>
      <c r="DI64" s="500"/>
      <c r="DJ64" s="500"/>
      <c r="DK64" s="500"/>
      <c r="DL64" s="500"/>
      <c r="DM64" s="500"/>
      <c r="DN64" s="500"/>
      <c r="DO64" s="500"/>
      <c r="DP64" s="500"/>
      <c r="DQ64" s="500"/>
      <c r="DR64" s="500"/>
      <c r="DS64" s="500"/>
      <c r="DT64" s="500"/>
      <c r="DU64" s="500"/>
      <c r="DV64" s="500"/>
      <c r="DW64" s="500"/>
      <c r="DX64" s="500"/>
      <c r="DY64" s="500"/>
      <c r="DZ64" s="500"/>
      <c r="EA64" s="500"/>
      <c r="EB64" s="500"/>
      <c r="EC64" s="500"/>
      <c r="ED64" s="500"/>
      <c r="EE64" s="500"/>
      <c r="EF64" s="500"/>
      <c r="EG64" s="500"/>
      <c r="EH64" s="500"/>
      <c r="EI64" s="500"/>
      <c r="EJ64" s="500"/>
      <c r="EK64" s="500"/>
      <c r="EL64" s="500"/>
      <c r="EM64" s="500"/>
      <c r="EN64" s="500"/>
      <c r="EO64" s="500"/>
      <c r="EP64" s="500"/>
      <c r="EQ64" s="500"/>
      <c r="ER64" s="500"/>
      <c r="ES64" s="500"/>
      <c r="ET64" s="500"/>
      <c r="EU64" s="500"/>
      <c r="EV64" s="500"/>
      <c r="EW64" s="500"/>
      <c r="EX64" s="500"/>
      <c r="EY64" s="500"/>
      <c r="EZ64" s="500"/>
      <c r="FA64" s="500"/>
      <c r="FB64" s="500"/>
      <c r="FC64" s="500"/>
      <c r="FD64" s="500"/>
      <c r="FE64" s="500"/>
      <c r="FF64" s="500"/>
      <c r="FG64" s="500"/>
      <c r="FH64" s="500"/>
      <c r="FI64" s="500"/>
      <c r="FJ64" s="500"/>
      <c r="FK64" s="500"/>
      <c r="FL64" s="500"/>
      <c r="FM64" s="500"/>
      <c r="FN64" s="500"/>
      <c r="FO64" s="500"/>
      <c r="FP64" s="500"/>
      <c r="FQ64" s="500"/>
      <c r="FR64" s="500"/>
      <c r="FS64" s="500"/>
      <c r="FT64" s="500"/>
      <c r="FU64" s="500"/>
      <c r="FV64" s="500"/>
      <c r="FW64" s="500"/>
      <c r="FX64" s="500"/>
      <c r="FY64" s="500"/>
      <c r="FZ64" s="500"/>
      <c r="GA64" s="500"/>
      <c r="GB64" s="500"/>
      <c r="GC64" s="500"/>
      <c r="GD64" s="500"/>
      <c r="GE64" s="500"/>
      <c r="GF64" s="500"/>
      <c r="GG64" s="500"/>
      <c r="GH64" s="500"/>
      <c r="GI64" s="500"/>
      <c r="GJ64" s="500"/>
      <c r="GK64" s="500"/>
      <c r="GL64" s="500"/>
      <c r="GM64" s="500"/>
      <c r="GN64" s="500"/>
      <c r="GO64" s="500"/>
      <c r="GP64" s="500"/>
      <c r="GQ64" s="500"/>
      <c r="GR64" s="500"/>
      <c r="GS64" s="500"/>
      <c r="GT64" s="500"/>
      <c r="GU64" s="500"/>
      <c r="GV64" s="500"/>
      <c r="GW64" s="500"/>
      <c r="GX64" s="500"/>
      <c r="GY64" s="500"/>
      <c r="GZ64" s="500"/>
      <c r="HA64" s="500"/>
      <c r="HB64" s="500"/>
      <c r="HC64" s="500"/>
      <c r="HD64" s="500"/>
      <c r="HE64" s="500"/>
      <c r="HF64" s="500"/>
      <c r="HG64" s="500"/>
      <c r="HH64" s="500"/>
      <c r="HI64" s="500"/>
      <c r="HJ64" s="500"/>
      <c r="HK64" s="500"/>
      <c r="HL64" s="500"/>
      <c r="HM64" s="500"/>
      <c r="HN64" s="500"/>
      <c r="HO64" s="500"/>
      <c r="HP64" s="500"/>
      <c r="HQ64" s="500"/>
      <c r="HR64" s="500"/>
      <c r="HS64" s="500"/>
      <c r="HT64" s="500"/>
      <c r="HU64" s="500"/>
      <c r="HV64" s="500"/>
      <c r="HW64" s="500"/>
      <c r="HX64" s="500"/>
      <c r="HY64" s="500"/>
      <c r="HZ64" s="500"/>
      <c r="IA64" s="500"/>
      <c r="IB64" s="500"/>
      <c r="IC64" s="500"/>
      <c r="ID64" s="500"/>
      <c r="IE64" s="500"/>
      <c r="IF64" s="500"/>
      <c r="IG64" s="500"/>
      <c r="IH64" s="500"/>
      <c r="II64" s="500"/>
      <c r="IJ64" s="500"/>
      <c r="IK64" s="500"/>
      <c r="IL64" s="500"/>
      <c r="IM64" s="500"/>
      <c r="IN64" s="500"/>
      <c r="IO64" s="500"/>
      <c r="IP64" s="500"/>
      <c r="IQ64" s="500"/>
      <c r="IR64" s="500"/>
      <c r="IS64" s="500"/>
      <c r="IT64" s="500"/>
      <c r="IU64" s="501"/>
      <c r="IV64" s="501"/>
    </row>
    <row r="65" spans="1:256" s="551" customFormat="1" ht="48">
      <c r="A65" s="817"/>
      <c r="B65" s="832"/>
      <c r="C65" s="134" t="s">
        <v>404</v>
      </c>
      <c r="D65" s="801"/>
      <c r="E65" s="789"/>
      <c r="F65" s="781"/>
      <c r="G65" s="779"/>
      <c r="H65" s="500"/>
      <c r="I65" s="500"/>
      <c r="J65" s="500"/>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0"/>
      <c r="AY65" s="500"/>
      <c r="AZ65" s="500"/>
      <c r="BA65" s="500"/>
      <c r="BB65" s="500"/>
      <c r="BC65" s="500"/>
      <c r="BD65" s="500"/>
      <c r="BE65" s="500"/>
      <c r="BF65" s="500"/>
      <c r="BG65" s="500"/>
      <c r="BH65" s="500"/>
      <c r="BI65" s="500"/>
      <c r="BJ65" s="500"/>
      <c r="BK65" s="500"/>
      <c r="BL65" s="500"/>
      <c r="BM65" s="500"/>
      <c r="BN65" s="500"/>
      <c r="BO65" s="500"/>
      <c r="BP65" s="500"/>
      <c r="BQ65" s="500"/>
      <c r="BR65" s="500"/>
      <c r="BS65" s="500"/>
      <c r="BT65" s="500"/>
      <c r="BU65" s="500"/>
      <c r="BV65" s="500"/>
      <c r="BW65" s="500"/>
      <c r="BX65" s="500"/>
      <c r="BY65" s="500"/>
      <c r="BZ65" s="500"/>
      <c r="CA65" s="500"/>
      <c r="CB65" s="500"/>
      <c r="CC65" s="500"/>
      <c r="CD65" s="500"/>
      <c r="CE65" s="500"/>
      <c r="CF65" s="500"/>
      <c r="CG65" s="500"/>
      <c r="CH65" s="500"/>
      <c r="CI65" s="500"/>
      <c r="CJ65" s="500"/>
      <c r="CK65" s="500"/>
      <c r="CL65" s="500"/>
      <c r="CM65" s="500"/>
      <c r="CN65" s="500"/>
      <c r="CO65" s="500"/>
      <c r="CP65" s="500"/>
      <c r="CQ65" s="500"/>
      <c r="CR65" s="500"/>
      <c r="CS65" s="500"/>
      <c r="CT65" s="500"/>
      <c r="CU65" s="500"/>
      <c r="CV65" s="500"/>
      <c r="CW65" s="500"/>
      <c r="CX65" s="500"/>
      <c r="CY65" s="500"/>
      <c r="CZ65" s="500"/>
      <c r="DA65" s="500"/>
      <c r="DB65" s="500"/>
      <c r="DC65" s="500"/>
      <c r="DD65" s="500"/>
      <c r="DE65" s="500"/>
      <c r="DF65" s="500"/>
      <c r="DG65" s="500"/>
      <c r="DH65" s="500"/>
      <c r="DI65" s="500"/>
      <c r="DJ65" s="500"/>
      <c r="DK65" s="500"/>
      <c r="DL65" s="500"/>
      <c r="DM65" s="500"/>
      <c r="DN65" s="500"/>
      <c r="DO65" s="500"/>
      <c r="DP65" s="500"/>
      <c r="DQ65" s="500"/>
      <c r="DR65" s="500"/>
      <c r="DS65" s="500"/>
      <c r="DT65" s="500"/>
      <c r="DU65" s="500"/>
      <c r="DV65" s="500"/>
      <c r="DW65" s="500"/>
      <c r="DX65" s="500"/>
      <c r="DY65" s="500"/>
      <c r="DZ65" s="500"/>
      <c r="EA65" s="500"/>
      <c r="EB65" s="500"/>
      <c r="EC65" s="500"/>
      <c r="ED65" s="500"/>
      <c r="EE65" s="500"/>
      <c r="EF65" s="500"/>
      <c r="EG65" s="500"/>
      <c r="EH65" s="500"/>
      <c r="EI65" s="500"/>
      <c r="EJ65" s="500"/>
      <c r="EK65" s="500"/>
      <c r="EL65" s="500"/>
      <c r="EM65" s="500"/>
      <c r="EN65" s="500"/>
      <c r="EO65" s="500"/>
      <c r="EP65" s="500"/>
      <c r="EQ65" s="500"/>
      <c r="ER65" s="500"/>
      <c r="ES65" s="500"/>
      <c r="ET65" s="500"/>
      <c r="EU65" s="500"/>
      <c r="EV65" s="500"/>
      <c r="EW65" s="500"/>
      <c r="EX65" s="500"/>
      <c r="EY65" s="500"/>
      <c r="EZ65" s="500"/>
      <c r="FA65" s="500"/>
      <c r="FB65" s="500"/>
      <c r="FC65" s="500"/>
      <c r="FD65" s="500"/>
      <c r="FE65" s="500"/>
      <c r="FF65" s="500"/>
      <c r="FG65" s="500"/>
      <c r="FH65" s="500"/>
      <c r="FI65" s="500"/>
      <c r="FJ65" s="500"/>
      <c r="FK65" s="500"/>
      <c r="FL65" s="500"/>
      <c r="FM65" s="500"/>
      <c r="FN65" s="500"/>
      <c r="FO65" s="500"/>
      <c r="FP65" s="500"/>
      <c r="FQ65" s="500"/>
      <c r="FR65" s="500"/>
      <c r="FS65" s="500"/>
      <c r="FT65" s="500"/>
      <c r="FU65" s="500"/>
      <c r="FV65" s="500"/>
      <c r="FW65" s="500"/>
      <c r="FX65" s="500"/>
      <c r="FY65" s="500"/>
      <c r="FZ65" s="500"/>
      <c r="GA65" s="500"/>
      <c r="GB65" s="500"/>
      <c r="GC65" s="500"/>
      <c r="GD65" s="500"/>
      <c r="GE65" s="500"/>
      <c r="GF65" s="500"/>
      <c r="GG65" s="500"/>
      <c r="GH65" s="500"/>
      <c r="GI65" s="500"/>
      <c r="GJ65" s="500"/>
      <c r="GK65" s="500"/>
      <c r="GL65" s="500"/>
      <c r="GM65" s="500"/>
      <c r="GN65" s="500"/>
      <c r="GO65" s="500"/>
      <c r="GP65" s="500"/>
      <c r="GQ65" s="500"/>
      <c r="GR65" s="500"/>
      <c r="GS65" s="500"/>
      <c r="GT65" s="500"/>
      <c r="GU65" s="500"/>
      <c r="GV65" s="500"/>
      <c r="GW65" s="500"/>
      <c r="GX65" s="500"/>
      <c r="GY65" s="500"/>
      <c r="GZ65" s="500"/>
      <c r="HA65" s="500"/>
      <c r="HB65" s="500"/>
      <c r="HC65" s="500"/>
      <c r="HD65" s="500"/>
      <c r="HE65" s="500"/>
      <c r="HF65" s="500"/>
      <c r="HG65" s="500"/>
      <c r="HH65" s="500"/>
      <c r="HI65" s="500"/>
      <c r="HJ65" s="500"/>
      <c r="HK65" s="500"/>
      <c r="HL65" s="500"/>
      <c r="HM65" s="500"/>
      <c r="HN65" s="500"/>
      <c r="HO65" s="500"/>
      <c r="HP65" s="500"/>
      <c r="HQ65" s="500"/>
      <c r="HR65" s="500"/>
      <c r="HS65" s="500"/>
      <c r="HT65" s="500"/>
      <c r="HU65" s="500"/>
      <c r="HV65" s="500"/>
      <c r="HW65" s="500"/>
      <c r="HX65" s="500"/>
      <c r="HY65" s="500"/>
      <c r="HZ65" s="500"/>
      <c r="IA65" s="500"/>
      <c r="IB65" s="500"/>
      <c r="IC65" s="500"/>
      <c r="ID65" s="500"/>
      <c r="IE65" s="500"/>
      <c r="IF65" s="500"/>
      <c r="IG65" s="500"/>
      <c r="IH65" s="500"/>
      <c r="II65" s="500"/>
      <c r="IJ65" s="500"/>
      <c r="IK65" s="500"/>
      <c r="IL65" s="500"/>
      <c r="IM65" s="500"/>
      <c r="IN65" s="500"/>
      <c r="IO65" s="500"/>
      <c r="IP65" s="500"/>
      <c r="IQ65" s="500"/>
      <c r="IR65" s="500"/>
      <c r="IS65" s="500"/>
      <c r="IT65" s="500"/>
      <c r="IU65" s="501"/>
      <c r="IV65" s="501"/>
    </row>
    <row r="66" spans="1:256" s="551" customFormat="1">
      <c r="A66" s="809" t="s">
        <v>58</v>
      </c>
      <c r="B66" s="812" t="s">
        <v>131</v>
      </c>
      <c r="C66" s="133" t="s">
        <v>403</v>
      </c>
      <c r="D66" s="800">
        <v>10.8</v>
      </c>
      <c r="E66" s="787" t="s">
        <v>26</v>
      </c>
      <c r="F66" s="780"/>
      <c r="G66" s="778">
        <f>D66*F66</f>
        <v>0</v>
      </c>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499"/>
      <c r="AL66" s="499"/>
      <c r="AM66" s="499"/>
      <c r="AN66" s="499"/>
      <c r="AO66" s="499"/>
      <c r="AP66" s="499"/>
      <c r="AQ66" s="499"/>
      <c r="AR66" s="499"/>
      <c r="AS66" s="499"/>
      <c r="AT66" s="499"/>
      <c r="AU66" s="499"/>
      <c r="AV66" s="499"/>
      <c r="AW66" s="499"/>
      <c r="AX66" s="499"/>
      <c r="AY66" s="499"/>
      <c r="AZ66" s="499"/>
      <c r="BA66" s="499"/>
      <c r="BB66" s="499"/>
      <c r="BC66" s="499"/>
      <c r="BD66" s="499"/>
      <c r="BE66" s="499"/>
      <c r="BF66" s="499"/>
      <c r="BG66" s="499"/>
      <c r="BH66" s="499"/>
      <c r="BI66" s="499"/>
      <c r="BJ66" s="499"/>
      <c r="BK66" s="499"/>
      <c r="BL66" s="499"/>
      <c r="BM66" s="499"/>
      <c r="BN66" s="499"/>
      <c r="BO66" s="499"/>
      <c r="BP66" s="499"/>
      <c r="BQ66" s="499"/>
      <c r="BR66" s="499"/>
      <c r="BS66" s="499"/>
      <c r="BT66" s="499"/>
      <c r="BU66" s="499"/>
      <c r="BV66" s="499"/>
      <c r="BW66" s="499"/>
      <c r="BX66" s="499"/>
      <c r="BY66" s="499"/>
      <c r="BZ66" s="499"/>
      <c r="CA66" s="499"/>
      <c r="CB66" s="499"/>
      <c r="CC66" s="499"/>
      <c r="CD66" s="499"/>
      <c r="CE66" s="499"/>
      <c r="CF66" s="499"/>
      <c r="CG66" s="499"/>
      <c r="CH66" s="499"/>
      <c r="CI66" s="499"/>
      <c r="CJ66" s="499"/>
      <c r="CK66" s="499"/>
      <c r="CL66" s="499"/>
      <c r="CM66" s="499"/>
      <c r="CN66" s="499"/>
      <c r="CO66" s="499"/>
      <c r="CP66" s="499"/>
      <c r="CQ66" s="499"/>
      <c r="CR66" s="499"/>
      <c r="CS66" s="499"/>
      <c r="CT66" s="499"/>
      <c r="CU66" s="499"/>
      <c r="CV66" s="499"/>
      <c r="CW66" s="499"/>
      <c r="CX66" s="499"/>
      <c r="CY66" s="499"/>
      <c r="CZ66" s="499"/>
      <c r="DA66" s="499"/>
      <c r="DB66" s="499"/>
      <c r="DC66" s="499"/>
      <c r="DD66" s="499"/>
      <c r="DE66" s="499"/>
      <c r="DF66" s="499"/>
      <c r="DG66" s="499"/>
      <c r="DH66" s="499"/>
      <c r="DI66" s="499"/>
      <c r="DJ66" s="499"/>
      <c r="DK66" s="499"/>
      <c r="DL66" s="499"/>
      <c r="DM66" s="499"/>
      <c r="DN66" s="499"/>
      <c r="DO66" s="499"/>
      <c r="DP66" s="499"/>
      <c r="DQ66" s="499"/>
      <c r="DR66" s="499"/>
      <c r="DS66" s="499"/>
      <c r="DT66" s="499"/>
      <c r="DU66" s="499"/>
      <c r="DV66" s="499"/>
      <c r="DW66" s="499"/>
      <c r="DX66" s="499"/>
      <c r="DY66" s="499"/>
      <c r="DZ66" s="499"/>
      <c r="EA66" s="499"/>
      <c r="EB66" s="499"/>
      <c r="EC66" s="499"/>
      <c r="ED66" s="499"/>
      <c r="EE66" s="499"/>
      <c r="EF66" s="499"/>
      <c r="EG66" s="499"/>
      <c r="EH66" s="499"/>
      <c r="EI66" s="499"/>
      <c r="EJ66" s="499"/>
      <c r="EK66" s="499"/>
      <c r="EL66" s="499"/>
      <c r="EM66" s="499"/>
      <c r="EN66" s="499"/>
      <c r="EO66" s="499"/>
      <c r="EP66" s="499"/>
      <c r="EQ66" s="499"/>
      <c r="ER66" s="499"/>
      <c r="ES66" s="499"/>
      <c r="ET66" s="499"/>
      <c r="EU66" s="499"/>
      <c r="EV66" s="499"/>
      <c r="EW66" s="499"/>
      <c r="EX66" s="499"/>
      <c r="EY66" s="499"/>
      <c r="EZ66" s="499"/>
      <c r="FA66" s="499"/>
      <c r="FB66" s="499"/>
      <c r="FC66" s="499"/>
      <c r="FD66" s="499"/>
      <c r="FE66" s="499"/>
      <c r="FF66" s="499"/>
      <c r="FG66" s="499"/>
      <c r="FH66" s="499"/>
      <c r="FI66" s="499"/>
      <c r="FJ66" s="499"/>
      <c r="FK66" s="499"/>
      <c r="FL66" s="499"/>
      <c r="FM66" s="499"/>
      <c r="FN66" s="499"/>
      <c r="FO66" s="499"/>
      <c r="FP66" s="499"/>
      <c r="FQ66" s="499"/>
      <c r="FR66" s="499"/>
      <c r="FS66" s="499"/>
      <c r="FT66" s="499"/>
      <c r="FU66" s="499"/>
      <c r="FV66" s="499"/>
      <c r="FW66" s="499"/>
      <c r="FX66" s="499"/>
      <c r="FY66" s="499"/>
      <c r="FZ66" s="499"/>
      <c r="GA66" s="499"/>
      <c r="GB66" s="499"/>
      <c r="GC66" s="499"/>
      <c r="GD66" s="499"/>
      <c r="GE66" s="499"/>
      <c r="GF66" s="499"/>
      <c r="GG66" s="499"/>
      <c r="GH66" s="499"/>
      <c r="GI66" s="499"/>
      <c r="GJ66" s="499"/>
      <c r="GK66" s="499"/>
      <c r="GL66" s="499"/>
      <c r="GM66" s="499"/>
      <c r="GN66" s="499"/>
      <c r="GO66" s="499"/>
      <c r="GP66" s="499"/>
      <c r="GQ66" s="499"/>
      <c r="GR66" s="499"/>
      <c r="GS66" s="499"/>
      <c r="GT66" s="499"/>
      <c r="GU66" s="499"/>
      <c r="GV66" s="499"/>
      <c r="GW66" s="499"/>
      <c r="GX66" s="499"/>
      <c r="GY66" s="499"/>
      <c r="GZ66" s="499"/>
      <c r="HA66" s="499"/>
      <c r="HB66" s="499"/>
      <c r="HC66" s="499"/>
      <c r="HD66" s="499"/>
      <c r="HE66" s="499"/>
      <c r="HF66" s="499"/>
      <c r="HG66" s="499"/>
      <c r="HH66" s="499"/>
      <c r="HI66" s="499"/>
      <c r="HJ66" s="499"/>
      <c r="HK66" s="499"/>
      <c r="HL66" s="499"/>
      <c r="HM66" s="499"/>
      <c r="HN66" s="499"/>
      <c r="HO66" s="499"/>
      <c r="HP66" s="499"/>
      <c r="HQ66" s="499"/>
      <c r="HR66" s="499"/>
      <c r="HS66" s="499"/>
      <c r="HT66" s="499"/>
      <c r="HU66" s="499"/>
      <c r="HV66" s="499"/>
      <c r="HW66" s="499"/>
      <c r="HX66" s="499"/>
      <c r="HY66" s="499"/>
      <c r="HZ66" s="499"/>
      <c r="IA66" s="499"/>
      <c r="IB66" s="499"/>
      <c r="IC66" s="499"/>
      <c r="ID66" s="499"/>
      <c r="IE66" s="499"/>
      <c r="IF66" s="499"/>
      <c r="IG66" s="499"/>
      <c r="IH66" s="499"/>
      <c r="II66" s="499"/>
      <c r="IJ66" s="499"/>
      <c r="IK66" s="499"/>
      <c r="IL66" s="499"/>
      <c r="IM66" s="499"/>
      <c r="IN66" s="499"/>
      <c r="IO66" s="499"/>
      <c r="IP66" s="499"/>
      <c r="IQ66" s="499"/>
      <c r="IR66" s="499"/>
      <c r="IS66" s="499"/>
      <c r="IT66" s="499"/>
      <c r="IU66" s="285"/>
      <c r="IV66" s="285"/>
    </row>
    <row r="67" spans="1:256" s="551" customFormat="1" ht="211.5" customHeight="1">
      <c r="A67" s="817"/>
      <c r="B67" s="818"/>
      <c r="C67" s="134" t="s">
        <v>408</v>
      </c>
      <c r="D67" s="801"/>
      <c r="E67" s="789"/>
      <c r="F67" s="781"/>
      <c r="G67" s="77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499"/>
      <c r="AZ67" s="499"/>
      <c r="BA67" s="499"/>
      <c r="BB67" s="499"/>
      <c r="BC67" s="499"/>
      <c r="BD67" s="499"/>
      <c r="BE67" s="499"/>
      <c r="BF67" s="499"/>
      <c r="BG67" s="499"/>
      <c r="BH67" s="499"/>
      <c r="BI67" s="499"/>
      <c r="BJ67" s="499"/>
      <c r="BK67" s="499"/>
      <c r="BL67" s="499"/>
      <c r="BM67" s="499"/>
      <c r="BN67" s="499"/>
      <c r="BO67" s="499"/>
      <c r="BP67" s="499"/>
      <c r="BQ67" s="499"/>
      <c r="BR67" s="499"/>
      <c r="BS67" s="499"/>
      <c r="BT67" s="499"/>
      <c r="BU67" s="499"/>
      <c r="BV67" s="499"/>
      <c r="BW67" s="499"/>
      <c r="BX67" s="499"/>
      <c r="BY67" s="499"/>
      <c r="BZ67" s="499"/>
      <c r="CA67" s="499"/>
      <c r="CB67" s="499"/>
      <c r="CC67" s="499"/>
      <c r="CD67" s="499"/>
      <c r="CE67" s="499"/>
      <c r="CF67" s="499"/>
      <c r="CG67" s="499"/>
      <c r="CH67" s="499"/>
      <c r="CI67" s="499"/>
      <c r="CJ67" s="499"/>
      <c r="CK67" s="499"/>
      <c r="CL67" s="499"/>
      <c r="CM67" s="499"/>
      <c r="CN67" s="499"/>
      <c r="CO67" s="499"/>
      <c r="CP67" s="499"/>
      <c r="CQ67" s="499"/>
      <c r="CR67" s="499"/>
      <c r="CS67" s="499"/>
      <c r="CT67" s="499"/>
      <c r="CU67" s="499"/>
      <c r="CV67" s="499"/>
      <c r="CW67" s="499"/>
      <c r="CX67" s="499"/>
      <c r="CY67" s="499"/>
      <c r="CZ67" s="499"/>
      <c r="DA67" s="499"/>
      <c r="DB67" s="499"/>
      <c r="DC67" s="499"/>
      <c r="DD67" s="499"/>
      <c r="DE67" s="499"/>
      <c r="DF67" s="499"/>
      <c r="DG67" s="499"/>
      <c r="DH67" s="499"/>
      <c r="DI67" s="499"/>
      <c r="DJ67" s="499"/>
      <c r="DK67" s="499"/>
      <c r="DL67" s="499"/>
      <c r="DM67" s="499"/>
      <c r="DN67" s="499"/>
      <c r="DO67" s="499"/>
      <c r="DP67" s="499"/>
      <c r="DQ67" s="499"/>
      <c r="DR67" s="499"/>
      <c r="DS67" s="499"/>
      <c r="DT67" s="499"/>
      <c r="DU67" s="499"/>
      <c r="DV67" s="499"/>
      <c r="DW67" s="499"/>
      <c r="DX67" s="499"/>
      <c r="DY67" s="499"/>
      <c r="DZ67" s="499"/>
      <c r="EA67" s="499"/>
      <c r="EB67" s="499"/>
      <c r="EC67" s="499"/>
      <c r="ED67" s="499"/>
      <c r="EE67" s="499"/>
      <c r="EF67" s="499"/>
      <c r="EG67" s="499"/>
      <c r="EH67" s="499"/>
      <c r="EI67" s="499"/>
      <c r="EJ67" s="499"/>
      <c r="EK67" s="499"/>
      <c r="EL67" s="499"/>
      <c r="EM67" s="499"/>
      <c r="EN67" s="499"/>
      <c r="EO67" s="499"/>
      <c r="EP67" s="499"/>
      <c r="EQ67" s="499"/>
      <c r="ER67" s="499"/>
      <c r="ES67" s="499"/>
      <c r="ET67" s="499"/>
      <c r="EU67" s="499"/>
      <c r="EV67" s="499"/>
      <c r="EW67" s="499"/>
      <c r="EX67" s="499"/>
      <c r="EY67" s="499"/>
      <c r="EZ67" s="499"/>
      <c r="FA67" s="499"/>
      <c r="FB67" s="499"/>
      <c r="FC67" s="499"/>
      <c r="FD67" s="499"/>
      <c r="FE67" s="499"/>
      <c r="FF67" s="499"/>
      <c r="FG67" s="499"/>
      <c r="FH67" s="499"/>
      <c r="FI67" s="499"/>
      <c r="FJ67" s="499"/>
      <c r="FK67" s="499"/>
      <c r="FL67" s="499"/>
      <c r="FM67" s="499"/>
      <c r="FN67" s="499"/>
      <c r="FO67" s="499"/>
      <c r="FP67" s="499"/>
      <c r="FQ67" s="499"/>
      <c r="FR67" s="499"/>
      <c r="FS67" s="499"/>
      <c r="FT67" s="499"/>
      <c r="FU67" s="499"/>
      <c r="FV67" s="499"/>
      <c r="FW67" s="499"/>
      <c r="FX67" s="499"/>
      <c r="FY67" s="499"/>
      <c r="FZ67" s="499"/>
      <c r="GA67" s="499"/>
      <c r="GB67" s="499"/>
      <c r="GC67" s="499"/>
      <c r="GD67" s="499"/>
      <c r="GE67" s="499"/>
      <c r="GF67" s="499"/>
      <c r="GG67" s="499"/>
      <c r="GH67" s="499"/>
      <c r="GI67" s="499"/>
      <c r="GJ67" s="499"/>
      <c r="GK67" s="499"/>
      <c r="GL67" s="499"/>
      <c r="GM67" s="499"/>
      <c r="GN67" s="499"/>
      <c r="GO67" s="499"/>
      <c r="GP67" s="499"/>
      <c r="GQ67" s="499"/>
      <c r="GR67" s="499"/>
      <c r="GS67" s="499"/>
      <c r="GT67" s="499"/>
      <c r="GU67" s="499"/>
      <c r="GV67" s="499"/>
      <c r="GW67" s="499"/>
      <c r="GX67" s="499"/>
      <c r="GY67" s="499"/>
      <c r="GZ67" s="499"/>
      <c r="HA67" s="499"/>
      <c r="HB67" s="499"/>
      <c r="HC67" s="499"/>
      <c r="HD67" s="499"/>
      <c r="HE67" s="499"/>
      <c r="HF67" s="499"/>
      <c r="HG67" s="499"/>
      <c r="HH67" s="499"/>
      <c r="HI67" s="499"/>
      <c r="HJ67" s="499"/>
      <c r="HK67" s="499"/>
      <c r="HL67" s="499"/>
      <c r="HM67" s="499"/>
      <c r="HN67" s="499"/>
      <c r="HO67" s="499"/>
      <c r="HP67" s="499"/>
      <c r="HQ67" s="499"/>
      <c r="HR67" s="499"/>
      <c r="HS67" s="499"/>
      <c r="HT67" s="499"/>
      <c r="HU67" s="499"/>
      <c r="HV67" s="499"/>
      <c r="HW67" s="499"/>
      <c r="HX67" s="499"/>
      <c r="HY67" s="499"/>
      <c r="HZ67" s="499"/>
      <c r="IA67" s="499"/>
      <c r="IB67" s="499"/>
      <c r="IC67" s="499"/>
      <c r="ID67" s="499"/>
      <c r="IE67" s="499"/>
      <c r="IF67" s="499"/>
      <c r="IG67" s="499"/>
      <c r="IH67" s="499"/>
      <c r="II67" s="499"/>
      <c r="IJ67" s="499"/>
      <c r="IK67" s="499"/>
      <c r="IL67" s="499"/>
      <c r="IM67" s="499"/>
      <c r="IN67" s="499"/>
      <c r="IO67" s="499"/>
      <c r="IP67" s="499"/>
      <c r="IQ67" s="499"/>
      <c r="IR67" s="499"/>
      <c r="IS67" s="499"/>
      <c r="IT67" s="499"/>
      <c r="IU67" s="285"/>
      <c r="IV67" s="285"/>
    </row>
    <row r="68" spans="1:256" s="551" customFormat="1">
      <c r="A68" s="819" t="s">
        <v>58</v>
      </c>
      <c r="B68" s="812" t="s">
        <v>132</v>
      </c>
      <c r="C68" s="448" t="s">
        <v>96</v>
      </c>
      <c r="D68" s="784">
        <v>6.4</v>
      </c>
      <c r="E68" s="787" t="s">
        <v>26</v>
      </c>
      <c r="F68" s="780"/>
      <c r="G68" s="778">
        <f>D68*F68</f>
        <v>0</v>
      </c>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c r="AS68" s="499"/>
      <c r="AT68" s="499"/>
      <c r="AU68" s="499"/>
      <c r="AV68" s="499"/>
      <c r="AW68" s="499"/>
      <c r="AX68" s="499"/>
      <c r="AY68" s="499"/>
      <c r="AZ68" s="499"/>
      <c r="BA68" s="499"/>
      <c r="BB68" s="499"/>
      <c r="BC68" s="499"/>
      <c r="BD68" s="499"/>
      <c r="BE68" s="499"/>
      <c r="BF68" s="499"/>
      <c r="BG68" s="499"/>
      <c r="BH68" s="499"/>
      <c r="BI68" s="499"/>
      <c r="BJ68" s="499"/>
      <c r="BK68" s="499"/>
      <c r="BL68" s="499"/>
      <c r="BM68" s="499"/>
      <c r="BN68" s="499"/>
      <c r="BO68" s="499"/>
      <c r="BP68" s="499"/>
      <c r="BQ68" s="499"/>
      <c r="BR68" s="499"/>
      <c r="BS68" s="499"/>
      <c r="BT68" s="499"/>
      <c r="BU68" s="499"/>
      <c r="BV68" s="499"/>
      <c r="BW68" s="499"/>
      <c r="BX68" s="499"/>
      <c r="BY68" s="499"/>
      <c r="BZ68" s="499"/>
      <c r="CA68" s="499"/>
      <c r="CB68" s="499"/>
      <c r="CC68" s="499"/>
      <c r="CD68" s="499"/>
      <c r="CE68" s="499"/>
      <c r="CF68" s="499"/>
      <c r="CG68" s="499"/>
      <c r="CH68" s="499"/>
      <c r="CI68" s="499"/>
      <c r="CJ68" s="499"/>
      <c r="CK68" s="499"/>
      <c r="CL68" s="499"/>
      <c r="CM68" s="499"/>
      <c r="CN68" s="499"/>
      <c r="CO68" s="499"/>
      <c r="CP68" s="499"/>
      <c r="CQ68" s="499"/>
      <c r="CR68" s="499"/>
      <c r="CS68" s="499"/>
      <c r="CT68" s="499"/>
      <c r="CU68" s="499"/>
      <c r="CV68" s="499"/>
      <c r="CW68" s="499"/>
      <c r="CX68" s="499"/>
      <c r="CY68" s="499"/>
      <c r="CZ68" s="499"/>
      <c r="DA68" s="499"/>
      <c r="DB68" s="499"/>
      <c r="DC68" s="499"/>
      <c r="DD68" s="499"/>
      <c r="DE68" s="499"/>
      <c r="DF68" s="499"/>
      <c r="DG68" s="499"/>
      <c r="DH68" s="499"/>
      <c r="DI68" s="499"/>
      <c r="DJ68" s="499"/>
      <c r="DK68" s="499"/>
      <c r="DL68" s="499"/>
      <c r="DM68" s="499"/>
      <c r="DN68" s="499"/>
      <c r="DO68" s="499"/>
      <c r="DP68" s="499"/>
      <c r="DQ68" s="499"/>
      <c r="DR68" s="499"/>
      <c r="DS68" s="499"/>
      <c r="DT68" s="499"/>
      <c r="DU68" s="499"/>
      <c r="DV68" s="499"/>
      <c r="DW68" s="499"/>
      <c r="DX68" s="499"/>
      <c r="DY68" s="499"/>
      <c r="DZ68" s="499"/>
      <c r="EA68" s="499"/>
      <c r="EB68" s="499"/>
      <c r="EC68" s="499"/>
      <c r="ED68" s="499"/>
      <c r="EE68" s="499"/>
      <c r="EF68" s="499"/>
      <c r="EG68" s="499"/>
      <c r="EH68" s="499"/>
      <c r="EI68" s="499"/>
      <c r="EJ68" s="499"/>
      <c r="EK68" s="499"/>
      <c r="EL68" s="499"/>
      <c r="EM68" s="499"/>
      <c r="EN68" s="499"/>
      <c r="EO68" s="499"/>
      <c r="EP68" s="499"/>
      <c r="EQ68" s="499"/>
      <c r="ER68" s="499"/>
      <c r="ES68" s="499"/>
      <c r="ET68" s="499"/>
      <c r="EU68" s="499"/>
      <c r="EV68" s="499"/>
      <c r="EW68" s="499"/>
      <c r="EX68" s="499"/>
      <c r="EY68" s="499"/>
      <c r="EZ68" s="499"/>
      <c r="FA68" s="499"/>
      <c r="FB68" s="499"/>
      <c r="FC68" s="499"/>
      <c r="FD68" s="499"/>
      <c r="FE68" s="499"/>
      <c r="FF68" s="499"/>
      <c r="FG68" s="499"/>
      <c r="FH68" s="499"/>
      <c r="FI68" s="499"/>
      <c r="FJ68" s="499"/>
      <c r="FK68" s="499"/>
      <c r="FL68" s="499"/>
      <c r="FM68" s="499"/>
      <c r="FN68" s="499"/>
      <c r="FO68" s="499"/>
      <c r="FP68" s="499"/>
      <c r="FQ68" s="499"/>
      <c r="FR68" s="499"/>
      <c r="FS68" s="499"/>
      <c r="FT68" s="499"/>
      <c r="FU68" s="499"/>
      <c r="FV68" s="499"/>
      <c r="FW68" s="499"/>
      <c r="FX68" s="499"/>
      <c r="FY68" s="499"/>
      <c r="FZ68" s="499"/>
      <c r="GA68" s="499"/>
      <c r="GB68" s="499"/>
      <c r="GC68" s="499"/>
      <c r="GD68" s="499"/>
      <c r="GE68" s="499"/>
      <c r="GF68" s="499"/>
      <c r="GG68" s="499"/>
      <c r="GH68" s="499"/>
      <c r="GI68" s="499"/>
      <c r="GJ68" s="499"/>
      <c r="GK68" s="499"/>
      <c r="GL68" s="499"/>
      <c r="GM68" s="499"/>
      <c r="GN68" s="499"/>
      <c r="GO68" s="499"/>
      <c r="GP68" s="499"/>
      <c r="GQ68" s="499"/>
      <c r="GR68" s="499"/>
      <c r="GS68" s="499"/>
      <c r="GT68" s="499"/>
      <c r="GU68" s="499"/>
      <c r="GV68" s="499"/>
      <c r="GW68" s="499"/>
      <c r="GX68" s="499"/>
      <c r="GY68" s="499"/>
      <c r="GZ68" s="499"/>
      <c r="HA68" s="499"/>
      <c r="HB68" s="499"/>
      <c r="HC68" s="499"/>
      <c r="HD68" s="499"/>
      <c r="HE68" s="499"/>
      <c r="HF68" s="499"/>
      <c r="HG68" s="499"/>
      <c r="HH68" s="499"/>
      <c r="HI68" s="499"/>
      <c r="HJ68" s="499"/>
      <c r="HK68" s="499"/>
      <c r="HL68" s="499"/>
      <c r="HM68" s="499"/>
      <c r="HN68" s="499"/>
      <c r="HO68" s="499"/>
      <c r="HP68" s="499"/>
      <c r="HQ68" s="499"/>
      <c r="HR68" s="499"/>
      <c r="HS68" s="499"/>
      <c r="HT68" s="499"/>
      <c r="HU68" s="499"/>
      <c r="HV68" s="499"/>
      <c r="HW68" s="499"/>
      <c r="HX68" s="499"/>
      <c r="HY68" s="499"/>
      <c r="HZ68" s="499"/>
      <c r="IA68" s="499"/>
      <c r="IB68" s="499"/>
      <c r="IC68" s="499"/>
      <c r="ID68" s="499"/>
      <c r="IE68" s="499"/>
      <c r="IF68" s="499"/>
      <c r="IG68" s="499"/>
      <c r="IH68" s="499"/>
      <c r="II68" s="499"/>
      <c r="IJ68" s="499"/>
      <c r="IK68" s="499"/>
      <c r="IL68" s="499"/>
      <c r="IM68" s="499"/>
      <c r="IN68" s="499"/>
      <c r="IO68" s="499"/>
      <c r="IP68" s="499"/>
      <c r="IQ68" s="499"/>
      <c r="IR68" s="499"/>
      <c r="IS68" s="499"/>
      <c r="IT68" s="499"/>
      <c r="IU68" s="285"/>
      <c r="IV68" s="285"/>
    </row>
    <row r="69" spans="1:256" s="551" customFormat="1">
      <c r="A69" s="820"/>
      <c r="B69" s="813"/>
      <c r="C69" s="449" t="s">
        <v>409</v>
      </c>
      <c r="D69" s="785"/>
      <c r="E69" s="788"/>
      <c r="F69" s="790"/>
      <c r="G69" s="791"/>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499"/>
      <c r="AI69" s="499"/>
      <c r="AJ69" s="499"/>
      <c r="AK69" s="499"/>
      <c r="AL69" s="499"/>
      <c r="AM69" s="499"/>
      <c r="AN69" s="499"/>
      <c r="AO69" s="499"/>
      <c r="AP69" s="499"/>
      <c r="AQ69" s="499"/>
      <c r="AR69" s="499"/>
      <c r="AS69" s="499"/>
      <c r="AT69" s="499"/>
      <c r="AU69" s="499"/>
      <c r="AV69" s="499"/>
      <c r="AW69" s="499"/>
      <c r="AX69" s="499"/>
      <c r="AY69" s="499"/>
      <c r="AZ69" s="499"/>
      <c r="BA69" s="499"/>
      <c r="BB69" s="499"/>
      <c r="BC69" s="499"/>
      <c r="BD69" s="499"/>
      <c r="BE69" s="499"/>
      <c r="BF69" s="499"/>
      <c r="BG69" s="499"/>
      <c r="BH69" s="499"/>
      <c r="BI69" s="499"/>
      <c r="BJ69" s="499"/>
      <c r="BK69" s="499"/>
      <c r="BL69" s="499"/>
      <c r="BM69" s="499"/>
      <c r="BN69" s="499"/>
      <c r="BO69" s="499"/>
      <c r="BP69" s="499"/>
      <c r="BQ69" s="499"/>
      <c r="BR69" s="499"/>
      <c r="BS69" s="499"/>
      <c r="BT69" s="499"/>
      <c r="BU69" s="499"/>
      <c r="BV69" s="499"/>
      <c r="BW69" s="499"/>
      <c r="BX69" s="499"/>
      <c r="BY69" s="499"/>
      <c r="BZ69" s="499"/>
      <c r="CA69" s="499"/>
      <c r="CB69" s="499"/>
      <c r="CC69" s="499"/>
      <c r="CD69" s="499"/>
      <c r="CE69" s="499"/>
      <c r="CF69" s="499"/>
      <c r="CG69" s="499"/>
      <c r="CH69" s="499"/>
      <c r="CI69" s="499"/>
      <c r="CJ69" s="499"/>
      <c r="CK69" s="499"/>
      <c r="CL69" s="499"/>
      <c r="CM69" s="499"/>
      <c r="CN69" s="499"/>
      <c r="CO69" s="499"/>
      <c r="CP69" s="499"/>
      <c r="CQ69" s="499"/>
      <c r="CR69" s="499"/>
      <c r="CS69" s="499"/>
      <c r="CT69" s="499"/>
      <c r="CU69" s="499"/>
      <c r="CV69" s="499"/>
      <c r="CW69" s="499"/>
      <c r="CX69" s="499"/>
      <c r="CY69" s="499"/>
      <c r="CZ69" s="499"/>
      <c r="DA69" s="499"/>
      <c r="DB69" s="499"/>
      <c r="DC69" s="499"/>
      <c r="DD69" s="499"/>
      <c r="DE69" s="499"/>
      <c r="DF69" s="499"/>
      <c r="DG69" s="499"/>
      <c r="DH69" s="499"/>
      <c r="DI69" s="499"/>
      <c r="DJ69" s="499"/>
      <c r="DK69" s="499"/>
      <c r="DL69" s="499"/>
      <c r="DM69" s="499"/>
      <c r="DN69" s="499"/>
      <c r="DO69" s="499"/>
      <c r="DP69" s="499"/>
      <c r="DQ69" s="499"/>
      <c r="DR69" s="499"/>
      <c r="DS69" s="499"/>
      <c r="DT69" s="499"/>
      <c r="DU69" s="499"/>
      <c r="DV69" s="499"/>
      <c r="DW69" s="499"/>
      <c r="DX69" s="499"/>
      <c r="DY69" s="499"/>
      <c r="DZ69" s="499"/>
      <c r="EA69" s="499"/>
      <c r="EB69" s="499"/>
      <c r="EC69" s="499"/>
      <c r="ED69" s="499"/>
      <c r="EE69" s="499"/>
      <c r="EF69" s="499"/>
      <c r="EG69" s="499"/>
      <c r="EH69" s="499"/>
      <c r="EI69" s="499"/>
      <c r="EJ69" s="499"/>
      <c r="EK69" s="499"/>
      <c r="EL69" s="499"/>
      <c r="EM69" s="499"/>
      <c r="EN69" s="499"/>
      <c r="EO69" s="499"/>
      <c r="EP69" s="499"/>
      <c r="EQ69" s="499"/>
      <c r="ER69" s="499"/>
      <c r="ES69" s="499"/>
      <c r="ET69" s="499"/>
      <c r="EU69" s="499"/>
      <c r="EV69" s="499"/>
      <c r="EW69" s="499"/>
      <c r="EX69" s="499"/>
      <c r="EY69" s="499"/>
      <c r="EZ69" s="499"/>
      <c r="FA69" s="499"/>
      <c r="FB69" s="499"/>
      <c r="FC69" s="499"/>
      <c r="FD69" s="499"/>
      <c r="FE69" s="499"/>
      <c r="FF69" s="499"/>
      <c r="FG69" s="499"/>
      <c r="FH69" s="499"/>
      <c r="FI69" s="499"/>
      <c r="FJ69" s="499"/>
      <c r="FK69" s="499"/>
      <c r="FL69" s="499"/>
      <c r="FM69" s="499"/>
      <c r="FN69" s="499"/>
      <c r="FO69" s="499"/>
      <c r="FP69" s="499"/>
      <c r="FQ69" s="499"/>
      <c r="FR69" s="499"/>
      <c r="FS69" s="499"/>
      <c r="FT69" s="499"/>
      <c r="FU69" s="499"/>
      <c r="FV69" s="499"/>
      <c r="FW69" s="499"/>
      <c r="FX69" s="499"/>
      <c r="FY69" s="499"/>
      <c r="FZ69" s="499"/>
      <c r="GA69" s="499"/>
      <c r="GB69" s="499"/>
      <c r="GC69" s="499"/>
      <c r="GD69" s="499"/>
      <c r="GE69" s="499"/>
      <c r="GF69" s="499"/>
      <c r="GG69" s="499"/>
      <c r="GH69" s="499"/>
      <c r="GI69" s="499"/>
      <c r="GJ69" s="499"/>
      <c r="GK69" s="499"/>
      <c r="GL69" s="499"/>
      <c r="GM69" s="499"/>
      <c r="GN69" s="499"/>
      <c r="GO69" s="499"/>
      <c r="GP69" s="499"/>
      <c r="GQ69" s="499"/>
      <c r="GR69" s="499"/>
      <c r="GS69" s="499"/>
      <c r="GT69" s="499"/>
      <c r="GU69" s="499"/>
      <c r="GV69" s="499"/>
      <c r="GW69" s="499"/>
      <c r="GX69" s="499"/>
      <c r="GY69" s="499"/>
      <c r="GZ69" s="499"/>
      <c r="HA69" s="499"/>
      <c r="HB69" s="499"/>
      <c r="HC69" s="499"/>
      <c r="HD69" s="499"/>
      <c r="HE69" s="499"/>
      <c r="HF69" s="499"/>
      <c r="HG69" s="499"/>
      <c r="HH69" s="499"/>
      <c r="HI69" s="499"/>
      <c r="HJ69" s="499"/>
      <c r="HK69" s="499"/>
      <c r="HL69" s="499"/>
      <c r="HM69" s="499"/>
      <c r="HN69" s="499"/>
      <c r="HO69" s="499"/>
      <c r="HP69" s="499"/>
      <c r="HQ69" s="499"/>
      <c r="HR69" s="499"/>
      <c r="HS69" s="499"/>
      <c r="HT69" s="499"/>
      <c r="HU69" s="499"/>
      <c r="HV69" s="499"/>
      <c r="HW69" s="499"/>
      <c r="HX69" s="499"/>
      <c r="HY69" s="499"/>
      <c r="HZ69" s="499"/>
      <c r="IA69" s="499"/>
      <c r="IB69" s="499"/>
      <c r="IC69" s="499"/>
      <c r="ID69" s="499"/>
      <c r="IE69" s="499"/>
      <c r="IF69" s="499"/>
      <c r="IG69" s="499"/>
      <c r="IH69" s="499"/>
      <c r="II69" s="499"/>
      <c r="IJ69" s="499"/>
      <c r="IK69" s="499"/>
      <c r="IL69" s="499"/>
      <c r="IM69" s="499"/>
      <c r="IN69" s="499"/>
      <c r="IO69" s="499"/>
      <c r="IP69" s="499"/>
      <c r="IQ69" s="499"/>
      <c r="IR69" s="499"/>
      <c r="IS69" s="499"/>
      <c r="IT69" s="499"/>
      <c r="IU69" s="285"/>
      <c r="IV69" s="285"/>
    </row>
    <row r="70" spans="1:256" s="551" customFormat="1" ht="172.5" customHeight="1">
      <c r="A70" s="820"/>
      <c r="B70" s="813"/>
      <c r="C70" s="132" t="s">
        <v>410</v>
      </c>
      <c r="D70" s="785"/>
      <c r="E70" s="788"/>
      <c r="F70" s="790"/>
      <c r="G70" s="791"/>
      <c r="H70" s="499"/>
      <c r="I70" s="499"/>
      <c r="J70" s="285"/>
      <c r="K70" s="499"/>
      <c r="L70" s="499"/>
      <c r="M70" s="499"/>
      <c r="N70" s="499"/>
      <c r="O70" s="499"/>
      <c r="P70" s="499"/>
      <c r="Q70" s="499"/>
      <c r="R70" s="499"/>
      <c r="S70" s="499"/>
      <c r="T70" s="499"/>
      <c r="U70" s="499"/>
      <c r="V70" s="499"/>
      <c r="W70" s="499"/>
      <c r="X70" s="499"/>
      <c r="Y70" s="499"/>
      <c r="Z70" s="499"/>
      <c r="AA70" s="499"/>
      <c r="AB70" s="499"/>
      <c r="AC70" s="499"/>
      <c r="AD70" s="499"/>
      <c r="AE70" s="499"/>
      <c r="AF70" s="499"/>
      <c r="AG70" s="499"/>
      <c r="AH70" s="499"/>
      <c r="AI70" s="499"/>
      <c r="AJ70" s="499"/>
      <c r="AK70" s="499"/>
      <c r="AL70" s="499"/>
      <c r="AM70" s="499"/>
      <c r="AN70" s="499"/>
      <c r="AO70" s="499"/>
      <c r="AP70" s="499"/>
      <c r="AQ70" s="499"/>
      <c r="AR70" s="499"/>
      <c r="AS70" s="499"/>
      <c r="AT70" s="499"/>
      <c r="AU70" s="499"/>
      <c r="AV70" s="499"/>
      <c r="AW70" s="499"/>
      <c r="AX70" s="499"/>
      <c r="AY70" s="499"/>
      <c r="AZ70" s="499"/>
      <c r="BA70" s="499"/>
      <c r="BB70" s="499"/>
      <c r="BC70" s="499"/>
      <c r="BD70" s="499"/>
      <c r="BE70" s="499"/>
      <c r="BF70" s="499"/>
      <c r="BG70" s="499"/>
      <c r="BH70" s="499"/>
      <c r="BI70" s="499"/>
      <c r="BJ70" s="499"/>
      <c r="BK70" s="499"/>
      <c r="BL70" s="499"/>
      <c r="BM70" s="499"/>
      <c r="BN70" s="499"/>
      <c r="BO70" s="499"/>
      <c r="BP70" s="499"/>
      <c r="BQ70" s="499"/>
      <c r="BR70" s="499"/>
      <c r="BS70" s="499"/>
      <c r="BT70" s="499"/>
      <c r="BU70" s="499"/>
      <c r="BV70" s="499"/>
      <c r="BW70" s="499"/>
      <c r="BX70" s="499"/>
      <c r="BY70" s="499"/>
      <c r="BZ70" s="499"/>
      <c r="CA70" s="499"/>
      <c r="CB70" s="499"/>
      <c r="CC70" s="499"/>
      <c r="CD70" s="499"/>
      <c r="CE70" s="499"/>
      <c r="CF70" s="499"/>
      <c r="CG70" s="499"/>
      <c r="CH70" s="499"/>
      <c r="CI70" s="499"/>
      <c r="CJ70" s="499"/>
      <c r="CK70" s="499"/>
      <c r="CL70" s="499"/>
      <c r="CM70" s="499"/>
      <c r="CN70" s="499"/>
      <c r="CO70" s="499"/>
      <c r="CP70" s="499"/>
      <c r="CQ70" s="499"/>
      <c r="CR70" s="499"/>
      <c r="CS70" s="499"/>
      <c r="CT70" s="499"/>
      <c r="CU70" s="499"/>
      <c r="CV70" s="499"/>
      <c r="CW70" s="499"/>
      <c r="CX70" s="499"/>
      <c r="CY70" s="499"/>
      <c r="CZ70" s="499"/>
      <c r="DA70" s="499"/>
      <c r="DB70" s="499"/>
      <c r="DC70" s="499"/>
      <c r="DD70" s="499"/>
      <c r="DE70" s="499"/>
      <c r="DF70" s="499"/>
      <c r="DG70" s="499"/>
      <c r="DH70" s="499"/>
      <c r="DI70" s="499"/>
      <c r="DJ70" s="499"/>
      <c r="DK70" s="499"/>
      <c r="DL70" s="499"/>
      <c r="DM70" s="499"/>
      <c r="DN70" s="499"/>
      <c r="DO70" s="499"/>
      <c r="DP70" s="499"/>
      <c r="DQ70" s="499"/>
      <c r="DR70" s="499"/>
      <c r="DS70" s="499"/>
      <c r="DT70" s="499"/>
      <c r="DU70" s="499"/>
      <c r="DV70" s="499"/>
      <c r="DW70" s="499"/>
      <c r="DX70" s="499"/>
      <c r="DY70" s="499"/>
      <c r="DZ70" s="499"/>
      <c r="EA70" s="499"/>
      <c r="EB70" s="499"/>
      <c r="EC70" s="499"/>
      <c r="ED70" s="499"/>
      <c r="EE70" s="499"/>
      <c r="EF70" s="499"/>
      <c r="EG70" s="499"/>
      <c r="EH70" s="499"/>
      <c r="EI70" s="499"/>
      <c r="EJ70" s="499"/>
      <c r="EK70" s="499"/>
      <c r="EL70" s="499"/>
      <c r="EM70" s="499"/>
      <c r="EN70" s="499"/>
      <c r="EO70" s="499"/>
      <c r="EP70" s="499"/>
      <c r="EQ70" s="499"/>
      <c r="ER70" s="499"/>
      <c r="ES70" s="499"/>
      <c r="ET70" s="499"/>
      <c r="EU70" s="499"/>
      <c r="EV70" s="499"/>
      <c r="EW70" s="499"/>
      <c r="EX70" s="499"/>
      <c r="EY70" s="499"/>
      <c r="EZ70" s="499"/>
      <c r="FA70" s="499"/>
      <c r="FB70" s="499"/>
      <c r="FC70" s="499"/>
      <c r="FD70" s="499"/>
      <c r="FE70" s="499"/>
      <c r="FF70" s="499"/>
      <c r="FG70" s="499"/>
      <c r="FH70" s="499"/>
      <c r="FI70" s="499"/>
      <c r="FJ70" s="499"/>
      <c r="FK70" s="499"/>
      <c r="FL70" s="499"/>
      <c r="FM70" s="499"/>
      <c r="FN70" s="499"/>
      <c r="FO70" s="499"/>
      <c r="FP70" s="499"/>
      <c r="FQ70" s="499"/>
      <c r="FR70" s="499"/>
      <c r="FS70" s="499"/>
      <c r="FT70" s="499"/>
      <c r="FU70" s="499"/>
      <c r="FV70" s="499"/>
      <c r="FW70" s="499"/>
      <c r="FX70" s="499"/>
      <c r="FY70" s="499"/>
      <c r="FZ70" s="499"/>
      <c r="GA70" s="499"/>
      <c r="GB70" s="499"/>
      <c r="GC70" s="499"/>
      <c r="GD70" s="499"/>
      <c r="GE70" s="499"/>
      <c r="GF70" s="499"/>
      <c r="GG70" s="499"/>
      <c r="GH70" s="499"/>
      <c r="GI70" s="499"/>
      <c r="GJ70" s="499"/>
      <c r="GK70" s="499"/>
      <c r="GL70" s="499"/>
      <c r="GM70" s="499"/>
      <c r="GN70" s="499"/>
      <c r="GO70" s="499"/>
      <c r="GP70" s="499"/>
      <c r="GQ70" s="499"/>
      <c r="GR70" s="499"/>
      <c r="GS70" s="499"/>
      <c r="GT70" s="499"/>
      <c r="GU70" s="499"/>
      <c r="GV70" s="499"/>
      <c r="GW70" s="499"/>
      <c r="GX70" s="499"/>
      <c r="GY70" s="499"/>
      <c r="GZ70" s="499"/>
      <c r="HA70" s="499"/>
      <c r="HB70" s="499"/>
      <c r="HC70" s="499"/>
      <c r="HD70" s="499"/>
      <c r="HE70" s="499"/>
      <c r="HF70" s="499"/>
      <c r="HG70" s="499"/>
      <c r="HH70" s="499"/>
      <c r="HI70" s="499"/>
      <c r="HJ70" s="499"/>
      <c r="HK70" s="499"/>
      <c r="HL70" s="499"/>
      <c r="HM70" s="499"/>
      <c r="HN70" s="499"/>
      <c r="HO70" s="499"/>
      <c r="HP70" s="499"/>
      <c r="HQ70" s="499"/>
      <c r="HR70" s="499"/>
      <c r="HS70" s="499"/>
      <c r="HT70" s="499"/>
      <c r="HU70" s="499"/>
      <c r="HV70" s="499"/>
      <c r="HW70" s="499"/>
      <c r="HX70" s="499"/>
      <c r="HY70" s="499"/>
      <c r="HZ70" s="499"/>
      <c r="IA70" s="499"/>
      <c r="IB70" s="499"/>
      <c r="IC70" s="499"/>
      <c r="ID70" s="499"/>
      <c r="IE70" s="499"/>
      <c r="IF70" s="499"/>
      <c r="IG70" s="499"/>
      <c r="IH70" s="499"/>
      <c r="II70" s="499"/>
      <c r="IJ70" s="499"/>
      <c r="IK70" s="499"/>
      <c r="IL70" s="499"/>
      <c r="IM70" s="499"/>
      <c r="IN70" s="499"/>
      <c r="IO70" s="499"/>
      <c r="IP70" s="499"/>
      <c r="IQ70" s="499"/>
      <c r="IR70" s="499"/>
      <c r="IS70" s="499"/>
      <c r="IT70" s="499"/>
      <c r="IU70" s="285"/>
      <c r="IV70" s="285"/>
    </row>
    <row r="71" spans="1:256" s="551" customFormat="1">
      <c r="A71" s="809" t="s">
        <v>58</v>
      </c>
      <c r="B71" s="812" t="s">
        <v>133</v>
      </c>
      <c r="C71" s="133" t="s">
        <v>76</v>
      </c>
      <c r="D71" s="784">
        <v>9</v>
      </c>
      <c r="E71" s="787" t="s">
        <v>27</v>
      </c>
      <c r="F71" s="780"/>
      <c r="G71" s="778">
        <f>D71*F71</f>
        <v>0</v>
      </c>
      <c r="H71" s="499"/>
      <c r="I71" s="499"/>
      <c r="J71" s="499"/>
      <c r="K71" s="499"/>
      <c r="L71" s="499"/>
      <c r="M71" s="499"/>
      <c r="N71" s="499"/>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c r="AL71" s="499"/>
      <c r="AM71" s="499"/>
      <c r="AN71" s="499"/>
      <c r="AO71" s="499"/>
      <c r="AP71" s="499"/>
      <c r="AQ71" s="499"/>
      <c r="AR71" s="499"/>
      <c r="AS71" s="499"/>
      <c r="AT71" s="499"/>
      <c r="AU71" s="499"/>
      <c r="AV71" s="499"/>
      <c r="AW71" s="499"/>
      <c r="AX71" s="499"/>
      <c r="AY71" s="499"/>
      <c r="AZ71" s="499"/>
      <c r="BA71" s="499"/>
      <c r="BB71" s="499"/>
      <c r="BC71" s="499"/>
      <c r="BD71" s="499"/>
      <c r="BE71" s="499"/>
      <c r="BF71" s="499"/>
      <c r="BG71" s="499"/>
      <c r="BH71" s="499"/>
      <c r="BI71" s="499"/>
      <c r="BJ71" s="499"/>
      <c r="BK71" s="499"/>
      <c r="BL71" s="499"/>
      <c r="BM71" s="499"/>
      <c r="BN71" s="499"/>
      <c r="BO71" s="499"/>
      <c r="BP71" s="499"/>
      <c r="BQ71" s="499"/>
      <c r="BR71" s="499"/>
      <c r="BS71" s="499"/>
      <c r="BT71" s="499"/>
      <c r="BU71" s="499"/>
      <c r="BV71" s="499"/>
      <c r="BW71" s="499"/>
      <c r="BX71" s="499"/>
      <c r="BY71" s="499"/>
      <c r="BZ71" s="499"/>
      <c r="CA71" s="499"/>
      <c r="CB71" s="499"/>
      <c r="CC71" s="499"/>
      <c r="CD71" s="499"/>
      <c r="CE71" s="499"/>
      <c r="CF71" s="499"/>
      <c r="CG71" s="499"/>
      <c r="CH71" s="499"/>
      <c r="CI71" s="499"/>
      <c r="CJ71" s="499"/>
      <c r="CK71" s="499"/>
      <c r="CL71" s="499"/>
      <c r="CM71" s="499"/>
      <c r="CN71" s="499"/>
      <c r="CO71" s="499"/>
      <c r="CP71" s="499"/>
      <c r="CQ71" s="499"/>
      <c r="CR71" s="499"/>
      <c r="CS71" s="499"/>
      <c r="CT71" s="499"/>
      <c r="CU71" s="499"/>
      <c r="CV71" s="499"/>
      <c r="CW71" s="499"/>
      <c r="CX71" s="499"/>
      <c r="CY71" s="499"/>
      <c r="CZ71" s="499"/>
      <c r="DA71" s="499"/>
      <c r="DB71" s="499"/>
      <c r="DC71" s="499"/>
      <c r="DD71" s="499"/>
      <c r="DE71" s="499"/>
      <c r="DF71" s="499"/>
      <c r="DG71" s="499"/>
      <c r="DH71" s="499"/>
      <c r="DI71" s="499"/>
      <c r="DJ71" s="499"/>
      <c r="DK71" s="499"/>
      <c r="DL71" s="499"/>
      <c r="DM71" s="499"/>
      <c r="DN71" s="499"/>
      <c r="DO71" s="499"/>
      <c r="DP71" s="499"/>
      <c r="DQ71" s="499"/>
      <c r="DR71" s="499"/>
      <c r="DS71" s="499"/>
      <c r="DT71" s="499"/>
      <c r="DU71" s="499"/>
      <c r="DV71" s="499"/>
      <c r="DW71" s="499"/>
      <c r="DX71" s="499"/>
      <c r="DY71" s="499"/>
      <c r="DZ71" s="499"/>
      <c r="EA71" s="499"/>
      <c r="EB71" s="499"/>
      <c r="EC71" s="499"/>
      <c r="ED71" s="499"/>
      <c r="EE71" s="499"/>
      <c r="EF71" s="499"/>
      <c r="EG71" s="499"/>
      <c r="EH71" s="499"/>
      <c r="EI71" s="499"/>
      <c r="EJ71" s="499"/>
      <c r="EK71" s="499"/>
      <c r="EL71" s="499"/>
      <c r="EM71" s="499"/>
      <c r="EN71" s="499"/>
      <c r="EO71" s="499"/>
      <c r="EP71" s="499"/>
      <c r="EQ71" s="499"/>
      <c r="ER71" s="499"/>
      <c r="ES71" s="499"/>
      <c r="ET71" s="499"/>
      <c r="EU71" s="499"/>
      <c r="EV71" s="499"/>
      <c r="EW71" s="499"/>
      <c r="EX71" s="499"/>
      <c r="EY71" s="499"/>
      <c r="EZ71" s="499"/>
      <c r="FA71" s="499"/>
      <c r="FB71" s="499"/>
      <c r="FC71" s="499"/>
      <c r="FD71" s="499"/>
      <c r="FE71" s="499"/>
      <c r="FF71" s="499"/>
      <c r="FG71" s="499"/>
      <c r="FH71" s="499"/>
      <c r="FI71" s="499"/>
      <c r="FJ71" s="499"/>
      <c r="FK71" s="499"/>
      <c r="FL71" s="499"/>
      <c r="FM71" s="499"/>
      <c r="FN71" s="499"/>
      <c r="FO71" s="499"/>
      <c r="FP71" s="499"/>
      <c r="FQ71" s="499"/>
      <c r="FR71" s="499"/>
      <c r="FS71" s="499"/>
      <c r="FT71" s="499"/>
      <c r="FU71" s="499"/>
      <c r="FV71" s="499"/>
      <c r="FW71" s="499"/>
      <c r="FX71" s="499"/>
      <c r="FY71" s="499"/>
      <c r="FZ71" s="499"/>
      <c r="GA71" s="499"/>
      <c r="GB71" s="499"/>
      <c r="GC71" s="499"/>
      <c r="GD71" s="499"/>
      <c r="GE71" s="499"/>
      <c r="GF71" s="499"/>
      <c r="GG71" s="499"/>
      <c r="GH71" s="499"/>
      <c r="GI71" s="499"/>
      <c r="GJ71" s="499"/>
      <c r="GK71" s="499"/>
      <c r="GL71" s="499"/>
      <c r="GM71" s="499"/>
      <c r="GN71" s="499"/>
      <c r="GO71" s="499"/>
      <c r="GP71" s="499"/>
      <c r="GQ71" s="499"/>
      <c r="GR71" s="499"/>
      <c r="GS71" s="499"/>
      <c r="GT71" s="499"/>
      <c r="GU71" s="499"/>
      <c r="GV71" s="499"/>
      <c r="GW71" s="499"/>
      <c r="GX71" s="499"/>
      <c r="GY71" s="499"/>
      <c r="GZ71" s="499"/>
      <c r="HA71" s="499"/>
      <c r="HB71" s="499"/>
      <c r="HC71" s="499"/>
      <c r="HD71" s="499"/>
      <c r="HE71" s="499"/>
      <c r="HF71" s="499"/>
      <c r="HG71" s="499"/>
      <c r="HH71" s="499"/>
      <c r="HI71" s="499"/>
      <c r="HJ71" s="499"/>
      <c r="HK71" s="499"/>
      <c r="HL71" s="499"/>
      <c r="HM71" s="499"/>
      <c r="HN71" s="499"/>
      <c r="HO71" s="499"/>
      <c r="HP71" s="499"/>
      <c r="HQ71" s="499"/>
      <c r="HR71" s="499"/>
      <c r="HS71" s="499"/>
      <c r="HT71" s="499"/>
      <c r="HU71" s="499"/>
      <c r="HV71" s="499"/>
      <c r="HW71" s="499"/>
      <c r="HX71" s="499"/>
      <c r="HY71" s="499"/>
      <c r="HZ71" s="499"/>
      <c r="IA71" s="499"/>
      <c r="IB71" s="499"/>
      <c r="IC71" s="499"/>
      <c r="ID71" s="499"/>
      <c r="IE71" s="499"/>
      <c r="IF71" s="499"/>
      <c r="IG71" s="499"/>
      <c r="IH71" s="499"/>
      <c r="II71" s="499"/>
      <c r="IJ71" s="499"/>
      <c r="IK71" s="499"/>
      <c r="IL71" s="499"/>
      <c r="IM71" s="499"/>
      <c r="IN71" s="499"/>
      <c r="IO71" s="499"/>
      <c r="IP71" s="499"/>
      <c r="IQ71" s="499"/>
      <c r="IR71" s="499"/>
      <c r="IS71" s="499"/>
      <c r="IT71" s="499"/>
      <c r="IU71" s="285"/>
      <c r="IV71" s="285"/>
    </row>
    <row r="72" spans="1:256" s="551" customFormat="1" ht="24">
      <c r="A72" s="810"/>
      <c r="B72" s="813"/>
      <c r="C72" s="132" t="s">
        <v>70</v>
      </c>
      <c r="D72" s="785"/>
      <c r="E72" s="788"/>
      <c r="F72" s="790"/>
      <c r="G72" s="791"/>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499"/>
      <c r="AL72" s="499"/>
      <c r="AM72" s="499"/>
      <c r="AN72" s="499"/>
      <c r="AO72" s="499"/>
      <c r="AP72" s="499"/>
      <c r="AQ72" s="499"/>
      <c r="AR72" s="499"/>
      <c r="AS72" s="499"/>
      <c r="AT72" s="499"/>
      <c r="AU72" s="499"/>
      <c r="AV72" s="499"/>
      <c r="AW72" s="499"/>
      <c r="AX72" s="499"/>
      <c r="AY72" s="499"/>
      <c r="AZ72" s="499"/>
      <c r="BA72" s="499"/>
      <c r="BB72" s="499"/>
      <c r="BC72" s="499"/>
      <c r="BD72" s="499"/>
      <c r="BE72" s="499"/>
      <c r="BF72" s="499"/>
      <c r="BG72" s="499"/>
      <c r="BH72" s="499"/>
      <c r="BI72" s="499"/>
      <c r="BJ72" s="499"/>
      <c r="BK72" s="499"/>
      <c r="BL72" s="499"/>
      <c r="BM72" s="499"/>
      <c r="BN72" s="499"/>
      <c r="BO72" s="499"/>
      <c r="BP72" s="499"/>
      <c r="BQ72" s="499"/>
      <c r="BR72" s="499"/>
      <c r="BS72" s="499"/>
      <c r="BT72" s="499"/>
      <c r="BU72" s="499"/>
      <c r="BV72" s="499"/>
      <c r="BW72" s="499"/>
      <c r="BX72" s="499"/>
      <c r="BY72" s="499"/>
      <c r="BZ72" s="499"/>
      <c r="CA72" s="499"/>
      <c r="CB72" s="499"/>
      <c r="CC72" s="499"/>
      <c r="CD72" s="499"/>
      <c r="CE72" s="499"/>
      <c r="CF72" s="499"/>
      <c r="CG72" s="499"/>
      <c r="CH72" s="499"/>
      <c r="CI72" s="499"/>
      <c r="CJ72" s="499"/>
      <c r="CK72" s="499"/>
      <c r="CL72" s="499"/>
      <c r="CM72" s="499"/>
      <c r="CN72" s="499"/>
      <c r="CO72" s="499"/>
      <c r="CP72" s="499"/>
      <c r="CQ72" s="499"/>
      <c r="CR72" s="499"/>
      <c r="CS72" s="499"/>
      <c r="CT72" s="499"/>
      <c r="CU72" s="499"/>
      <c r="CV72" s="499"/>
      <c r="CW72" s="499"/>
      <c r="CX72" s="499"/>
      <c r="CY72" s="499"/>
      <c r="CZ72" s="499"/>
      <c r="DA72" s="499"/>
      <c r="DB72" s="499"/>
      <c r="DC72" s="499"/>
      <c r="DD72" s="499"/>
      <c r="DE72" s="499"/>
      <c r="DF72" s="499"/>
      <c r="DG72" s="499"/>
      <c r="DH72" s="499"/>
      <c r="DI72" s="499"/>
      <c r="DJ72" s="499"/>
      <c r="DK72" s="499"/>
      <c r="DL72" s="499"/>
      <c r="DM72" s="499"/>
      <c r="DN72" s="499"/>
      <c r="DO72" s="499"/>
      <c r="DP72" s="499"/>
      <c r="DQ72" s="499"/>
      <c r="DR72" s="499"/>
      <c r="DS72" s="499"/>
      <c r="DT72" s="499"/>
      <c r="DU72" s="499"/>
      <c r="DV72" s="499"/>
      <c r="DW72" s="499"/>
      <c r="DX72" s="499"/>
      <c r="DY72" s="499"/>
      <c r="DZ72" s="499"/>
      <c r="EA72" s="499"/>
      <c r="EB72" s="499"/>
      <c r="EC72" s="499"/>
      <c r="ED72" s="499"/>
      <c r="EE72" s="499"/>
      <c r="EF72" s="499"/>
      <c r="EG72" s="499"/>
      <c r="EH72" s="499"/>
      <c r="EI72" s="499"/>
      <c r="EJ72" s="499"/>
      <c r="EK72" s="499"/>
      <c r="EL72" s="499"/>
      <c r="EM72" s="499"/>
      <c r="EN72" s="499"/>
      <c r="EO72" s="499"/>
      <c r="EP72" s="499"/>
      <c r="EQ72" s="499"/>
      <c r="ER72" s="499"/>
      <c r="ES72" s="499"/>
      <c r="ET72" s="499"/>
      <c r="EU72" s="499"/>
      <c r="EV72" s="499"/>
      <c r="EW72" s="499"/>
      <c r="EX72" s="499"/>
      <c r="EY72" s="499"/>
      <c r="EZ72" s="499"/>
      <c r="FA72" s="499"/>
      <c r="FB72" s="499"/>
      <c r="FC72" s="499"/>
      <c r="FD72" s="499"/>
      <c r="FE72" s="499"/>
      <c r="FF72" s="499"/>
      <c r="FG72" s="499"/>
      <c r="FH72" s="499"/>
      <c r="FI72" s="499"/>
      <c r="FJ72" s="499"/>
      <c r="FK72" s="499"/>
      <c r="FL72" s="499"/>
      <c r="FM72" s="499"/>
      <c r="FN72" s="499"/>
      <c r="FO72" s="499"/>
      <c r="FP72" s="499"/>
      <c r="FQ72" s="499"/>
      <c r="FR72" s="499"/>
      <c r="FS72" s="499"/>
      <c r="FT72" s="499"/>
      <c r="FU72" s="499"/>
      <c r="FV72" s="499"/>
      <c r="FW72" s="499"/>
      <c r="FX72" s="499"/>
      <c r="FY72" s="499"/>
      <c r="FZ72" s="499"/>
      <c r="GA72" s="499"/>
      <c r="GB72" s="499"/>
      <c r="GC72" s="499"/>
      <c r="GD72" s="499"/>
      <c r="GE72" s="499"/>
      <c r="GF72" s="499"/>
      <c r="GG72" s="499"/>
      <c r="GH72" s="499"/>
      <c r="GI72" s="499"/>
      <c r="GJ72" s="499"/>
      <c r="GK72" s="499"/>
      <c r="GL72" s="499"/>
      <c r="GM72" s="499"/>
      <c r="GN72" s="499"/>
      <c r="GO72" s="499"/>
      <c r="GP72" s="499"/>
      <c r="GQ72" s="499"/>
      <c r="GR72" s="499"/>
      <c r="GS72" s="499"/>
      <c r="GT72" s="499"/>
      <c r="GU72" s="499"/>
      <c r="GV72" s="499"/>
      <c r="GW72" s="499"/>
      <c r="GX72" s="499"/>
      <c r="GY72" s="499"/>
      <c r="GZ72" s="499"/>
      <c r="HA72" s="499"/>
      <c r="HB72" s="499"/>
      <c r="HC72" s="499"/>
      <c r="HD72" s="499"/>
      <c r="HE72" s="499"/>
      <c r="HF72" s="499"/>
      <c r="HG72" s="499"/>
      <c r="HH72" s="499"/>
      <c r="HI72" s="499"/>
      <c r="HJ72" s="499"/>
      <c r="HK72" s="499"/>
      <c r="HL72" s="499"/>
      <c r="HM72" s="499"/>
      <c r="HN72" s="499"/>
      <c r="HO72" s="499"/>
      <c r="HP72" s="499"/>
      <c r="HQ72" s="499"/>
      <c r="HR72" s="499"/>
      <c r="HS72" s="499"/>
      <c r="HT72" s="499"/>
      <c r="HU72" s="499"/>
      <c r="HV72" s="499"/>
      <c r="HW72" s="499"/>
      <c r="HX72" s="499"/>
      <c r="HY72" s="499"/>
      <c r="HZ72" s="499"/>
      <c r="IA72" s="499"/>
      <c r="IB72" s="499"/>
      <c r="IC72" s="499"/>
      <c r="ID72" s="499"/>
      <c r="IE72" s="499"/>
      <c r="IF72" s="499"/>
      <c r="IG72" s="499"/>
      <c r="IH72" s="499"/>
      <c r="II72" s="499"/>
      <c r="IJ72" s="499"/>
      <c r="IK72" s="499"/>
      <c r="IL72" s="499"/>
      <c r="IM72" s="499"/>
      <c r="IN72" s="499"/>
      <c r="IO72" s="499"/>
      <c r="IP72" s="499"/>
      <c r="IQ72" s="499"/>
      <c r="IR72" s="499"/>
      <c r="IS72" s="499"/>
      <c r="IT72" s="499"/>
      <c r="IU72" s="285"/>
      <c r="IV72" s="285"/>
    </row>
    <row r="73" spans="1:256" s="551" customFormat="1">
      <c r="A73" s="810"/>
      <c r="B73" s="813"/>
      <c r="C73" s="132" t="s">
        <v>66</v>
      </c>
      <c r="D73" s="785"/>
      <c r="E73" s="788"/>
      <c r="F73" s="790"/>
      <c r="G73" s="791"/>
      <c r="H73" s="499"/>
      <c r="I73" s="499"/>
      <c r="J73" s="499"/>
      <c r="K73" s="499"/>
      <c r="L73" s="499"/>
      <c r="M73" s="499"/>
      <c r="N73" s="499"/>
      <c r="O73" s="499"/>
      <c r="P73" s="499"/>
      <c r="Q73" s="499"/>
      <c r="R73" s="499"/>
      <c r="S73" s="499"/>
      <c r="T73" s="499"/>
      <c r="U73" s="499"/>
      <c r="V73" s="499"/>
      <c r="W73" s="499"/>
      <c r="X73" s="499"/>
      <c r="Y73" s="499"/>
      <c r="Z73" s="499"/>
      <c r="AA73" s="499"/>
      <c r="AB73" s="499"/>
      <c r="AC73" s="499"/>
      <c r="AD73" s="499"/>
      <c r="AE73" s="499"/>
      <c r="AF73" s="499"/>
      <c r="AG73" s="499"/>
      <c r="AH73" s="499"/>
      <c r="AI73" s="499"/>
      <c r="AJ73" s="499"/>
      <c r="AK73" s="499"/>
      <c r="AL73" s="499"/>
      <c r="AM73" s="499"/>
      <c r="AN73" s="499"/>
      <c r="AO73" s="499"/>
      <c r="AP73" s="499"/>
      <c r="AQ73" s="499"/>
      <c r="AR73" s="499"/>
      <c r="AS73" s="499"/>
      <c r="AT73" s="499"/>
      <c r="AU73" s="499"/>
      <c r="AV73" s="499"/>
      <c r="AW73" s="499"/>
      <c r="AX73" s="499"/>
      <c r="AY73" s="499"/>
      <c r="AZ73" s="499"/>
      <c r="BA73" s="499"/>
      <c r="BB73" s="499"/>
      <c r="BC73" s="499"/>
      <c r="BD73" s="499"/>
      <c r="BE73" s="499"/>
      <c r="BF73" s="499"/>
      <c r="BG73" s="499"/>
      <c r="BH73" s="499"/>
      <c r="BI73" s="499"/>
      <c r="BJ73" s="499"/>
      <c r="BK73" s="499"/>
      <c r="BL73" s="499"/>
      <c r="BM73" s="499"/>
      <c r="BN73" s="499"/>
      <c r="BO73" s="499"/>
      <c r="BP73" s="499"/>
      <c r="BQ73" s="499"/>
      <c r="BR73" s="499"/>
      <c r="BS73" s="499"/>
      <c r="BT73" s="499"/>
      <c r="BU73" s="499"/>
      <c r="BV73" s="499"/>
      <c r="BW73" s="499"/>
      <c r="BX73" s="499"/>
      <c r="BY73" s="499"/>
      <c r="BZ73" s="499"/>
      <c r="CA73" s="499"/>
      <c r="CB73" s="499"/>
      <c r="CC73" s="499"/>
      <c r="CD73" s="499"/>
      <c r="CE73" s="499"/>
      <c r="CF73" s="499"/>
      <c r="CG73" s="499"/>
      <c r="CH73" s="499"/>
      <c r="CI73" s="499"/>
      <c r="CJ73" s="499"/>
      <c r="CK73" s="499"/>
      <c r="CL73" s="499"/>
      <c r="CM73" s="499"/>
      <c r="CN73" s="499"/>
      <c r="CO73" s="499"/>
      <c r="CP73" s="499"/>
      <c r="CQ73" s="499"/>
      <c r="CR73" s="499"/>
      <c r="CS73" s="499"/>
      <c r="CT73" s="499"/>
      <c r="CU73" s="499"/>
      <c r="CV73" s="499"/>
      <c r="CW73" s="499"/>
      <c r="CX73" s="499"/>
      <c r="CY73" s="499"/>
      <c r="CZ73" s="499"/>
      <c r="DA73" s="499"/>
      <c r="DB73" s="499"/>
      <c r="DC73" s="499"/>
      <c r="DD73" s="499"/>
      <c r="DE73" s="499"/>
      <c r="DF73" s="499"/>
      <c r="DG73" s="499"/>
      <c r="DH73" s="499"/>
      <c r="DI73" s="499"/>
      <c r="DJ73" s="499"/>
      <c r="DK73" s="499"/>
      <c r="DL73" s="499"/>
      <c r="DM73" s="499"/>
      <c r="DN73" s="499"/>
      <c r="DO73" s="499"/>
      <c r="DP73" s="499"/>
      <c r="DQ73" s="499"/>
      <c r="DR73" s="499"/>
      <c r="DS73" s="499"/>
      <c r="DT73" s="499"/>
      <c r="DU73" s="499"/>
      <c r="DV73" s="499"/>
      <c r="DW73" s="499"/>
      <c r="DX73" s="499"/>
      <c r="DY73" s="499"/>
      <c r="DZ73" s="499"/>
      <c r="EA73" s="499"/>
      <c r="EB73" s="499"/>
      <c r="EC73" s="499"/>
      <c r="ED73" s="499"/>
      <c r="EE73" s="499"/>
      <c r="EF73" s="499"/>
      <c r="EG73" s="499"/>
      <c r="EH73" s="499"/>
      <c r="EI73" s="499"/>
      <c r="EJ73" s="499"/>
      <c r="EK73" s="499"/>
      <c r="EL73" s="499"/>
      <c r="EM73" s="499"/>
      <c r="EN73" s="499"/>
      <c r="EO73" s="499"/>
      <c r="EP73" s="499"/>
      <c r="EQ73" s="499"/>
      <c r="ER73" s="499"/>
      <c r="ES73" s="499"/>
      <c r="ET73" s="499"/>
      <c r="EU73" s="499"/>
      <c r="EV73" s="499"/>
      <c r="EW73" s="499"/>
      <c r="EX73" s="499"/>
      <c r="EY73" s="499"/>
      <c r="EZ73" s="499"/>
      <c r="FA73" s="499"/>
      <c r="FB73" s="499"/>
      <c r="FC73" s="499"/>
      <c r="FD73" s="499"/>
      <c r="FE73" s="499"/>
      <c r="FF73" s="499"/>
      <c r="FG73" s="499"/>
      <c r="FH73" s="499"/>
      <c r="FI73" s="499"/>
      <c r="FJ73" s="499"/>
      <c r="FK73" s="499"/>
      <c r="FL73" s="499"/>
      <c r="FM73" s="499"/>
      <c r="FN73" s="499"/>
      <c r="FO73" s="499"/>
      <c r="FP73" s="499"/>
      <c r="FQ73" s="499"/>
      <c r="FR73" s="499"/>
      <c r="FS73" s="499"/>
      <c r="FT73" s="499"/>
      <c r="FU73" s="499"/>
      <c r="FV73" s="499"/>
      <c r="FW73" s="499"/>
      <c r="FX73" s="499"/>
      <c r="FY73" s="499"/>
      <c r="FZ73" s="499"/>
      <c r="GA73" s="499"/>
      <c r="GB73" s="499"/>
      <c r="GC73" s="499"/>
      <c r="GD73" s="499"/>
      <c r="GE73" s="499"/>
      <c r="GF73" s="499"/>
      <c r="GG73" s="499"/>
      <c r="GH73" s="499"/>
      <c r="GI73" s="499"/>
      <c r="GJ73" s="499"/>
      <c r="GK73" s="499"/>
      <c r="GL73" s="499"/>
      <c r="GM73" s="499"/>
      <c r="GN73" s="499"/>
      <c r="GO73" s="499"/>
      <c r="GP73" s="499"/>
      <c r="GQ73" s="499"/>
      <c r="GR73" s="499"/>
      <c r="GS73" s="499"/>
      <c r="GT73" s="499"/>
      <c r="GU73" s="499"/>
      <c r="GV73" s="499"/>
      <c r="GW73" s="499"/>
      <c r="GX73" s="499"/>
      <c r="GY73" s="499"/>
      <c r="GZ73" s="499"/>
      <c r="HA73" s="499"/>
      <c r="HB73" s="499"/>
      <c r="HC73" s="499"/>
      <c r="HD73" s="499"/>
      <c r="HE73" s="499"/>
      <c r="HF73" s="499"/>
      <c r="HG73" s="499"/>
      <c r="HH73" s="499"/>
      <c r="HI73" s="499"/>
      <c r="HJ73" s="499"/>
      <c r="HK73" s="499"/>
      <c r="HL73" s="499"/>
      <c r="HM73" s="499"/>
      <c r="HN73" s="499"/>
      <c r="HO73" s="499"/>
      <c r="HP73" s="499"/>
      <c r="HQ73" s="499"/>
      <c r="HR73" s="499"/>
      <c r="HS73" s="499"/>
      <c r="HT73" s="499"/>
      <c r="HU73" s="499"/>
      <c r="HV73" s="499"/>
      <c r="HW73" s="499"/>
      <c r="HX73" s="499"/>
      <c r="HY73" s="499"/>
      <c r="HZ73" s="499"/>
      <c r="IA73" s="499"/>
      <c r="IB73" s="499"/>
      <c r="IC73" s="499"/>
      <c r="ID73" s="499"/>
      <c r="IE73" s="499"/>
      <c r="IF73" s="499"/>
      <c r="IG73" s="499"/>
      <c r="IH73" s="499"/>
      <c r="II73" s="499"/>
      <c r="IJ73" s="499"/>
      <c r="IK73" s="499"/>
      <c r="IL73" s="499"/>
      <c r="IM73" s="499"/>
      <c r="IN73" s="499"/>
      <c r="IO73" s="499"/>
      <c r="IP73" s="499"/>
      <c r="IQ73" s="499"/>
      <c r="IR73" s="499"/>
      <c r="IS73" s="499"/>
      <c r="IT73" s="499"/>
      <c r="IU73" s="285"/>
      <c r="IV73" s="285"/>
    </row>
    <row r="74" spans="1:256" s="551" customFormat="1">
      <c r="A74" s="810"/>
      <c r="B74" s="813"/>
      <c r="C74" s="132" t="s">
        <v>54</v>
      </c>
      <c r="D74" s="785"/>
      <c r="E74" s="788"/>
      <c r="F74" s="790"/>
      <c r="G74" s="791"/>
      <c r="H74" s="499"/>
      <c r="I74" s="499"/>
      <c r="J74" s="499"/>
      <c r="K74" s="499"/>
      <c r="L74" s="499"/>
      <c r="M74" s="499"/>
      <c r="N74" s="499"/>
      <c r="O74" s="499"/>
      <c r="P74" s="499"/>
      <c r="Q74" s="499"/>
      <c r="R74" s="499"/>
      <c r="S74" s="499"/>
      <c r="T74" s="499"/>
      <c r="U74" s="499"/>
      <c r="V74" s="499"/>
      <c r="W74" s="499"/>
      <c r="X74" s="499"/>
      <c r="Y74" s="499"/>
      <c r="Z74" s="499"/>
      <c r="AA74" s="499"/>
      <c r="AB74" s="499"/>
      <c r="AC74" s="499"/>
      <c r="AD74" s="499"/>
      <c r="AE74" s="499"/>
      <c r="AF74" s="499"/>
      <c r="AG74" s="499"/>
      <c r="AH74" s="499"/>
      <c r="AI74" s="499"/>
      <c r="AJ74" s="499"/>
      <c r="AK74" s="499"/>
      <c r="AL74" s="499"/>
      <c r="AM74" s="499"/>
      <c r="AN74" s="499"/>
      <c r="AO74" s="499"/>
      <c r="AP74" s="499"/>
      <c r="AQ74" s="499"/>
      <c r="AR74" s="499"/>
      <c r="AS74" s="499"/>
      <c r="AT74" s="499"/>
      <c r="AU74" s="499"/>
      <c r="AV74" s="499"/>
      <c r="AW74" s="499"/>
      <c r="AX74" s="499"/>
      <c r="AY74" s="499"/>
      <c r="AZ74" s="499"/>
      <c r="BA74" s="499"/>
      <c r="BB74" s="499"/>
      <c r="BC74" s="499"/>
      <c r="BD74" s="499"/>
      <c r="BE74" s="499"/>
      <c r="BF74" s="499"/>
      <c r="BG74" s="499"/>
      <c r="BH74" s="499"/>
      <c r="BI74" s="499"/>
      <c r="BJ74" s="499"/>
      <c r="BK74" s="499"/>
      <c r="BL74" s="499"/>
      <c r="BM74" s="499"/>
      <c r="BN74" s="499"/>
      <c r="BO74" s="499"/>
      <c r="BP74" s="499"/>
      <c r="BQ74" s="499"/>
      <c r="BR74" s="499"/>
      <c r="BS74" s="499"/>
      <c r="BT74" s="499"/>
      <c r="BU74" s="499"/>
      <c r="BV74" s="499"/>
      <c r="BW74" s="499"/>
      <c r="BX74" s="499"/>
      <c r="BY74" s="499"/>
      <c r="BZ74" s="499"/>
      <c r="CA74" s="499"/>
      <c r="CB74" s="499"/>
      <c r="CC74" s="499"/>
      <c r="CD74" s="499"/>
      <c r="CE74" s="499"/>
      <c r="CF74" s="499"/>
      <c r="CG74" s="499"/>
      <c r="CH74" s="499"/>
      <c r="CI74" s="499"/>
      <c r="CJ74" s="499"/>
      <c r="CK74" s="499"/>
      <c r="CL74" s="499"/>
      <c r="CM74" s="499"/>
      <c r="CN74" s="499"/>
      <c r="CO74" s="499"/>
      <c r="CP74" s="499"/>
      <c r="CQ74" s="499"/>
      <c r="CR74" s="499"/>
      <c r="CS74" s="499"/>
      <c r="CT74" s="499"/>
      <c r="CU74" s="499"/>
      <c r="CV74" s="499"/>
      <c r="CW74" s="499"/>
      <c r="CX74" s="499"/>
      <c r="CY74" s="499"/>
      <c r="CZ74" s="499"/>
      <c r="DA74" s="499"/>
      <c r="DB74" s="499"/>
      <c r="DC74" s="499"/>
      <c r="DD74" s="499"/>
      <c r="DE74" s="499"/>
      <c r="DF74" s="499"/>
      <c r="DG74" s="499"/>
      <c r="DH74" s="499"/>
      <c r="DI74" s="499"/>
      <c r="DJ74" s="499"/>
      <c r="DK74" s="499"/>
      <c r="DL74" s="499"/>
      <c r="DM74" s="499"/>
      <c r="DN74" s="499"/>
      <c r="DO74" s="499"/>
      <c r="DP74" s="499"/>
      <c r="DQ74" s="499"/>
      <c r="DR74" s="499"/>
      <c r="DS74" s="499"/>
      <c r="DT74" s="499"/>
      <c r="DU74" s="499"/>
      <c r="DV74" s="499"/>
      <c r="DW74" s="499"/>
      <c r="DX74" s="499"/>
      <c r="DY74" s="499"/>
      <c r="DZ74" s="499"/>
      <c r="EA74" s="499"/>
      <c r="EB74" s="499"/>
      <c r="EC74" s="499"/>
      <c r="ED74" s="499"/>
      <c r="EE74" s="499"/>
      <c r="EF74" s="499"/>
      <c r="EG74" s="499"/>
      <c r="EH74" s="499"/>
      <c r="EI74" s="499"/>
      <c r="EJ74" s="499"/>
      <c r="EK74" s="499"/>
      <c r="EL74" s="499"/>
      <c r="EM74" s="499"/>
      <c r="EN74" s="499"/>
      <c r="EO74" s="499"/>
      <c r="EP74" s="499"/>
      <c r="EQ74" s="499"/>
      <c r="ER74" s="499"/>
      <c r="ES74" s="499"/>
      <c r="ET74" s="499"/>
      <c r="EU74" s="499"/>
      <c r="EV74" s="499"/>
      <c r="EW74" s="499"/>
      <c r="EX74" s="499"/>
      <c r="EY74" s="499"/>
      <c r="EZ74" s="499"/>
      <c r="FA74" s="499"/>
      <c r="FB74" s="499"/>
      <c r="FC74" s="499"/>
      <c r="FD74" s="499"/>
      <c r="FE74" s="499"/>
      <c r="FF74" s="499"/>
      <c r="FG74" s="499"/>
      <c r="FH74" s="499"/>
      <c r="FI74" s="499"/>
      <c r="FJ74" s="499"/>
      <c r="FK74" s="499"/>
      <c r="FL74" s="499"/>
      <c r="FM74" s="499"/>
      <c r="FN74" s="499"/>
      <c r="FO74" s="499"/>
      <c r="FP74" s="499"/>
      <c r="FQ74" s="499"/>
      <c r="FR74" s="499"/>
      <c r="FS74" s="499"/>
      <c r="FT74" s="499"/>
      <c r="FU74" s="499"/>
      <c r="FV74" s="499"/>
      <c r="FW74" s="499"/>
      <c r="FX74" s="499"/>
      <c r="FY74" s="499"/>
      <c r="FZ74" s="499"/>
      <c r="GA74" s="499"/>
      <c r="GB74" s="499"/>
      <c r="GC74" s="499"/>
      <c r="GD74" s="499"/>
      <c r="GE74" s="499"/>
      <c r="GF74" s="499"/>
      <c r="GG74" s="499"/>
      <c r="GH74" s="499"/>
      <c r="GI74" s="499"/>
      <c r="GJ74" s="499"/>
      <c r="GK74" s="499"/>
      <c r="GL74" s="499"/>
      <c r="GM74" s="499"/>
      <c r="GN74" s="499"/>
      <c r="GO74" s="499"/>
      <c r="GP74" s="499"/>
      <c r="GQ74" s="499"/>
      <c r="GR74" s="499"/>
      <c r="GS74" s="499"/>
      <c r="GT74" s="499"/>
      <c r="GU74" s="499"/>
      <c r="GV74" s="499"/>
      <c r="GW74" s="499"/>
      <c r="GX74" s="499"/>
      <c r="GY74" s="499"/>
      <c r="GZ74" s="499"/>
      <c r="HA74" s="499"/>
      <c r="HB74" s="499"/>
      <c r="HC74" s="499"/>
      <c r="HD74" s="499"/>
      <c r="HE74" s="499"/>
      <c r="HF74" s="499"/>
      <c r="HG74" s="499"/>
      <c r="HH74" s="499"/>
      <c r="HI74" s="499"/>
      <c r="HJ74" s="499"/>
      <c r="HK74" s="499"/>
      <c r="HL74" s="499"/>
      <c r="HM74" s="499"/>
      <c r="HN74" s="499"/>
      <c r="HO74" s="499"/>
      <c r="HP74" s="499"/>
      <c r="HQ74" s="499"/>
      <c r="HR74" s="499"/>
      <c r="HS74" s="499"/>
      <c r="HT74" s="499"/>
      <c r="HU74" s="499"/>
      <c r="HV74" s="499"/>
      <c r="HW74" s="499"/>
      <c r="HX74" s="499"/>
      <c r="HY74" s="499"/>
      <c r="HZ74" s="499"/>
      <c r="IA74" s="499"/>
      <c r="IB74" s="499"/>
      <c r="IC74" s="499"/>
      <c r="ID74" s="499"/>
      <c r="IE74" s="499"/>
      <c r="IF74" s="499"/>
      <c r="IG74" s="499"/>
      <c r="IH74" s="499"/>
      <c r="II74" s="499"/>
      <c r="IJ74" s="499"/>
      <c r="IK74" s="499"/>
      <c r="IL74" s="499"/>
      <c r="IM74" s="499"/>
      <c r="IN74" s="499"/>
      <c r="IO74" s="499"/>
      <c r="IP74" s="499"/>
      <c r="IQ74" s="499"/>
      <c r="IR74" s="499"/>
      <c r="IS74" s="499"/>
      <c r="IT74" s="499"/>
      <c r="IU74" s="285"/>
      <c r="IV74" s="285"/>
    </row>
    <row r="75" spans="1:256" s="551" customFormat="1" ht="60">
      <c r="A75" s="810"/>
      <c r="B75" s="813"/>
      <c r="C75" s="132" t="s">
        <v>67</v>
      </c>
      <c r="D75" s="785"/>
      <c r="E75" s="788"/>
      <c r="F75" s="790"/>
      <c r="G75" s="791"/>
      <c r="H75" s="499"/>
      <c r="I75" s="499"/>
      <c r="J75" s="499"/>
      <c r="K75" s="499"/>
      <c r="L75" s="499"/>
      <c r="M75" s="499"/>
      <c r="N75" s="499"/>
      <c r="O75" s="499"/>
      <c r="P75" s="499"/>
      <c r="Q75" s="499"/>
      <c r="R75" s="499"/>
      <c r="S75" s="499"/>
      <c r="T75" s="499"/>
      <c r="U75" s="499"/>
      <c r="V75" s="499"/>
      <c r="W75" s="499"/>
      <c r="X75" s="499"/>
      <c r="Y75" s="499"/>
      <c r="Z75" s="499"/>
      <c r="AA75" s="499"/>
      <c r="AB75" s="499"/>
      <c r="AC75" s="499"/>
      <c r="AD75" s="499"/>
      <c r="AE75" s="499"/>
      <c r="AF75" s="499"/>
      <c r="AG75" s="499"/>
      <c r="AH75" s="499"/>
      <c r="AI75" s="499"/>
      <c r="AJ75" s="499"/>
      <c r="AK75" s="499"/>
      <c r="AL75" s="499"/>
      <c r="AM75" s="499"/>
      <c r="AN75" s="499"/>
      <c r="AO75" s="499"/>
      <c r="AP75" s="499"/>
      <c r="AQ75" s="499"/>
      <c r="AR75" s="499"/>
      <c r="AS75" s="499"/>
      <c r="AT75" s="499"/>
      <c r="AU75" s="499"/>
      <c r="AV75" s="499"/>
      <c r="AW75" s="499"/>
      <c r="AX75" s="499"/>
      <c r="AY75" s="499"/>
      <c r="AZ75" s="499"/>
      <c r="BA75" s="499"/>
      <c r="BB75" s="499"/>
      <c r="BC75" s="499"/>
      <c r="BD75" s="499"/>
      <c r="BE75" s="499"/>
      <c r="BF75" s="499"/>
      <c r="BG75" s="499"/>
      <c r="BH75" s="499"/>
      <c r="BI75" s="499"/>
      <c r="BJ75" s="499"/>
      <c r="BK75" s="499"/>
      <c r="BL75" s="499"/>
      <c r="BM75" s="499"/>
      <c r="BN75" s="499"/>
      <c r="BO75" s="499"/>
      <c r="BP75" s="499"/>
      <c r="BQ75" s="499"/>
      <c r="BR75" s="499"/>
      <c r="BS75" s="499"/>
      <c r="BT75" s="499"/>
      <c r="BU75" s="499"/>
      <c r="BV75" s="499"/>
      <c r="BW75" s="499"/>
      <c r="BX75" s="499"/>
      <c r="BY75" s="499"/>
      <c r="BZ75" s="499"/>
      <c r="CA75" s="499"/>
      <c r="CB75" s="499"/>
      <c r="CC75" s="499"/>
      <c r="CD75" s="499"/>
      <c r="CE75" s="499"/>
      <c r="CF75" s="499"/>
      <c r="CG75" s="499"/>
      <c r="CH75" s="499"/>
      <c r="CI75" s="499"/>
      <c r="CJ75" s="499"/>
      <c r="CK75" s="499"/>
      <c r="CL75" s="499"/>
      <c r="CM75" s="499"/>
      <c r="CN75" s="499"/>
      <c r="CO75" s="499"/>
      <c r="CP75" s="499"/>
      <c r="CQ75" s="499"/>
      <c r="CR75" s="499"/>
      <c r="CS75" s="499"/>
      <c r="CT75" s="499"/>
      <c r="CU75" s="499"/>
      <c r="CV75" s="499"/>
      <c r="CW75" s="499"/>
      <c r="CX75" s="499"/>
      <c r="CY75" s="499"/>
      <c r="CZ75" s="499"/>
      <c r="DA75" s="499"/>
      <c r="DB75" s="499"/>
      <c r="DC75" s="499"/>
      <c r="DD75" s="499"/>
      <c r="DE75" s="499"/>
      <c r="DF75" s="499"/>
      <c r="DG75" s="499"/>
      <c r="DH75" s="499"/>
      <c r="DI75" s="499"/>
      <c r="DJ75" s="499"/>
      <c r="DK75" s="499"/>
      <c r="DL75" s="499"/>
      <c r="DM75" s="499"/>
      <c r="DN75" s="499"/>
      <c r="DO75" s="499"/>
      <c r="DP75" s="499"/>
      <c r="DQ75" s="499"/>
      <c r="DR75" s="499"/>
      <c r="DS75" s="499"/>
      <c r="DT75" s="499"/>
      <c r="DU75" s="499"/>
      <c r="DV75" s="499"/>
      <c r="DW75" s="499"/>
      <c r="DX75" s="499"/>
      <c r="DY75" s="499"/>
      <c r="DZ75" s="499"/>
      <c r="EA75" s="499"/>
      <c r="EB75" s="499"/>
      <c r="EC75" s="499"/>
      <c r="ED75" s="499"/>
      <c r="EE75" s="499"/>
      <c r="EF75" s="499"/>
      <c r="EG75" s="499"/>
      <c r="EH75" s="499"/>
      <c r="EI75" s="499"/>
      <c r="EJ75" s="499"/>
      <c r="EK75" s="499"/>
      <c r="EL75" s="499"/>
      <c r="EM75" s="499"/>
      <c r="EN75" s="499"/>
      <c r="EO75" s="499"/>
      <c r="EP75" s="499"/>
      <c r="EQ75" s="499"/>
      <c r="ER75" s="499"/>
      <c r="ES75" s="499"/>
      <c r="ET75" s="499"/>
      <c r="EU75" s="499"/>
      <c r="EV75" s="499"/>
      <c r="EW75" s="499"/>
      <c r="EX75" s="499"/>
      <c r="EY75" s="499"/>
      <c r="EZ75" s="499"/>
      <c r="FA75" s="499"/>
      <c r="FB75" s="499"/>
      <c r="FC75" s="499"/>
      <c r="FD75" s="499"/>
      <c r="FE75" s="499"/>
      <c r="FF75" s="499"/>
      <c r="FG75" s="499"/>
      <c r="FH75" s="499"/>
      <c r="FI75" s="499"/>
      <c r="FJ75" s="499"/>
      <c r="FK75" s="499"/>
      <c r="FL75" s="499"/>
      <c r="FM75" s="499"/>
      <c r="FN75" s="499"/>
      <c r="FO75" s="499"/>
      <c r="FP75" s="499"/>
      <c r="FQ75" s="499"/>
      <c r="FR75" s="499"/>
      <c r="FS75" s="499"/>
      <c r="FT75" s="499"/>
      <c r="FU75" s="499"/>
      <c r="FV75" s="499"/>
      <c r="FW75" s="499"/>
      <c r="FX75" s="499"/>
      <c r="FY75" s="499"/>
      <c r="FZ75" s="499"/>
      <c r="GA75" s="499"/>
      <c r="GB75" s="499"/>
      <c r="GC75" s="499"/>
      <c r="GD75" s="499"/>
      <c r="GE75" s="499"/>
      <c r="GF75" s="499"/>
      <c r="GG75" s="499"/>
      <c r="GH75" s="499"/>
      <c r="GI75" s="499"/>
      <c r="GJ75" s="499"/>
      <c r="GK75" s="499"/>
      <c r="GL75" s="499"/>
      <c r="GM75" s="499"/>
      <c r="GN75" s="499"/>
      <c r="GO75" s="499"/>
      <c r="GP75" s="499"/>
      <c r="GQ75" s="499"/>
      <c r="GR75" s="499"/>
      <c r="GS75" s="499"/>
      <c r="GT75" s="499"/>
      <c r="GU75" s="499"/>
      <c r="GV75" s="499"/>
      <c r="GW75" s="499"/>
      <c r="GX75" s="499"/>
      <c r="GY75" s="499"/>
      <c r="GZ75" s="499"/>
      <c r="HA75" s="499"/>
      <c r="HB75" s="499"/>
      <c r="HC75" s="499"/>
      <c r="HD75" s="499"/>
      <c r="HE75" s="499"/>
      <c r="HF75" s="499"/>
      <c r="HG75" s="499"/>
      <c r="HH75" s="499"/>
      <c r="HI75" s="499"/>
      <c r="HJ75" s="499"/>
      <c r="HK75" s="499"/>
      <c r="HL75" s="499"/>
      <c r="HM75" s="499"/>
      <c r="HN75" s="499"/>
      <c r="HO75" s="499"/>
      <c r="HP75" s="499"/>
      <c r="HQ75" s="499"/>
      <c r="HR75" s="499"/>
      <c r="HS75" s="499"/>
      <c r="HT75" s="499"/>
      <c r="HU75" s="499"/>
      <c r="HV75" s="499"/>
      <c r="HW75" s="499"/>
      <c r="HX75" s="499"/>
      <c r="HY75" s="499"/>
      <c r="HZ75" s="499"/>
      <c r="IA75" s="499"/>
      <c r="IB75" s="499"/>
      <c r="IC75" s="499"/>
      <c r="ID75" s="499"/>
      <c r="IE75" s="499"/>
      <c r="IF75" s="499"/>
      <c r="IG75" s="499"/>
      <c r="IH75" s="499"/>
      <c r="II75" s="499"/>
      <c r="IJ75" s="499"/>
      <c r="IK75" s="499"/>
      <c r="IL75" s="499"/>
      <c r="IM75" s="499"/>
      <c r="IN75" s="499"/>
      <c r="IO75" s="499"/>
      <c r="IP75" s="499"/>
      <c r="IQ75" s="499"/>
      <c r="IR75" s="499"/>
      <c r="IS75" s="499"/>
      <c r="IT75" s="499"/>
      <c r="IU75" s="285"/>
      <c r="IV75" s="285"/>
    </row>
    <row r="76" spans="1:256" s="551" customFormat="1" ht="36">
      <c r="A76" s="810"/>
      <c r="B76" s="813"/>
      <c r="C76" s="132" t="s">
        <v>81</v>
      </c>
      <c r="D76" s="785"/>
      <c r="E76" s="788"/>
      <c r="F76" s="790"/>
      <c r="G76" s="791"/>
      <c r="H76" s="499"/>
      <c r="I76" s="499"/>
      <c r="J76" s="499"/>
      <c r="K76" s="499"/>
      <c r="L76" s="499"/>
      <c r="M76" s="499"/>
      <c r="N76" s="499"/>
      <c r="O76" s="499"/>
      <c r="P76" s="499"/>
      <c r="Q76" s="499"/>
      <c r="R76" s="499"/>
      <c r="S76" s="499"/>
      <c r="T76" s="499"/>
      <c r="U76" s="499"/>
      <c r="V76" s="499"/>
      <c r="W76" s="499"/>
      <c r="X76" s="499"/>
      <c r="Y76" s="499"/>
      <c r="Z76" s="499"/>
      <c r="AA76" s="499"/>
      <c r="AB76" s="499"/>
      <c r="AC76" s="499"/>
      <c r="AD76" s="499"/>
      <c r="AE76" s="499"/>
      <c r="AF76" s="499"/>
      <c r="AG76" s="499"/>
      <c r="AH76" s="499"/>
      <c r="AI76" s="499"/>
      <c r="AJ76" s="499"/>
      <c r="AK76" s="499"/>
      <c r="AL76" s="499"/>
      <c r="AM76" s="499"/>
      <c r="AN76" s="499"/>
      <c r="AO76" s="499"/>
      <c r="AP76" s="499"/>
      <c r="AQ76" s="499"/>
      <c r="AR76" s="499"/>
      <c r="AS76" s="499"/>
      <c r="AT76" s="499"/>
      <c r="AU76" s="499"/>
      <c r="AV76" s="499"/>
      <c r="AW76" s="499"/>
      <c r="AX76" s="499"/>
      <c r="AY76" s="499"/>
      <c r="AZ76" s="499"/>
      <c r="BA76" s="499"/>
      <c r="BB76" s="499"/>
      <c r="BC76" s="499"/>
      <c r="BD76" s="499"/>
      <c r="BE76" s="499"/>
      <c r="BF76" s="499"/>
      <c r="BG76" s="499"/>
      <c r="BH76" s="499"/>
      <c r="BI76" s="499"/>
      <c r="BJ76" s="499"/>
      <c r="BK76" s="499"/>
      <c r="BL76" s="499"/>
      <c r="BM76" s="499"/>
      <c r="BN76" s="499"/>
      <c r="BO76" s="499"/>
      <c r="BP76" s="499"/>
      <c r="BQ76" s="499"/>
      <c r="BR76" s="499"/>
      <c r="BS76" s="499"/>
      <c r="BT76" s="499"/>
      <c r="BU76" s="499"/>
      <c r="BV76" s="499"/>
      <c r="BW76" s="499"/>
      <c r="BX76" s="499"/>
      <c r="BY76" s="499"/>
      <c r="BZ76" s="499"/>
      <c r="CA76" s="499"/>
      <c r="CB76" s="499"/>
      <c r="CC76" s="499"/>
      <c r="CD76" s="499"/>
      <c r="CE76" s="499"/>
      <c r="CF76" s="499"/>
      <c r="CG76" s="499"/>
      <c r="CH76" s="499"/>
      <c r="CI76" s="499"/>
      <c r="CJ76" s="499"/>
      <c r="CK76" s="499"/>
      <c r="CL76" s="499"/>
      <c r="CM76" s="499"/>
      <c r="CN76" s="499"/>
      <c r="CO76" s="499"/>
      <c r="CP76" s="499"/>
      <c r="CQ76" s="499"/>
      <c r="CR76" s="499"/>
      <c r="CS76" s="499"/>
      <c r="CT76" s="499"/>
      <c r="CU76" s="499"/>
      <c r="CV76" s="499"/>
      <c r="CW76" s="499"/>
      <c r="CX76" s="499"/>
      <c r="CY76" s="499"/>
      <c r="CZ76" s="499"/>
      <c r="DA76" s="499"/>
      <c r="DB76" s="499"/>
      <c r="DC76" s="499"/>
      <c r="DD76" s="499"/>
      <c r="DE76" s="499"/>
      <c r="DF76" s="499"/>
      <c r="DG76" s="499"/>
      <c r="DH76" s="499"/>
      <c r="DI76" s="499"/>
      <c r="DJ76" s="499"/>
      <c r="DK76" s="499"/>
      <c r="DL76" s="499"/>
      <c r="DM76" s="499"/>
      <c r="DN76" s="499"/>
      <c r="DO76" s="499"/>
      <c r="DP76" s="499"/>
      <c r="DQ76" s="499"/>
      <c r="DR76" s="499"/>
      <c r="DS76" s="499"/>
      <c r="DT76" s="499"/>
      <c r="DU76" s="499"/>
      <c r="DV76" s="499"/>
      <c r="DW76" s="499"/>
      <c r="DX76" s="499"/>
      <c r="DY76" s="499"/>
      <c r="DZ76" s="499"/>
      <c r="EA76" s="499"/>
      <c r="EB76" s="499"/>
      <c r="EC76" s="499"/>
      <c r="ED76" s="499"/>
      <c r="EE76" s="499"/>
      <c r="EF76" s="499"/>
      <c r="EG76" s="499"/>
      <c r="EH76" s="499"/>
      <c r="EI76" s="499"/>
      <c r="EJ76" s="499"/>
      <c r="EK76" s="499"/>
      <c r="EL76" s="499"/>
      <c r="EM76" s="499"/>
      <c r="EN76" s="499"/>
      <c r="EO76" s="499"/>
      <c r="EP76" s="499"/>
      <c r="EQ76" s="499"/>
      <c r="ER76" s="499"/>
      <c r="ES76" s="499"/>
      <c r="ET76" s="499"/>
      <c r="EU76" s="499"/>
      <c r="EV76" s="499"/>
      <c r="EW76" s="499"/>
      <c r="EX76" s="499"/>
      <c r="EY76" s="499"/>
      <c r="EZ76" s="499"/>
      <c r="FA76" s="499"/>
      <c r="FB76" s="499"/>
      <c r="FC76" s="499"/>
      <c r="FD76" s="499"/>
      <c r="FE76" s="499"/>
      <c r="FF76" s="499"/>
      <c r="FG76" s="499"/>
      <c r="FH76" s="499"/>
      <c r="FI76" s="499"/>
      <c r="FJ76" s="499"/>
      <c r="FK76" s="499"/>
      <c r="FL76" s="499"/>
      <c r="FM76" s="499"/>
      <c r="FN76" s="499"/>
      <c r="FO76" s="499"/>
      <c r="FP76" s="499"/>
      <c r="FQ76" s="499"/>
      <c r="FR76" s="499"/>
      <c r="FS76" s="499"/>
      <c r="FT76" s="499"/>
      <c r="FU76" s="499"/>
      <c r="FV76" s="499"/>
      <c r="FW76" s="499"/>
      <c r="FX76" s="499"/>
      <c r="FY76" s="499"/>
      <c r="FZ76" s="499"/>
      <c r="GA76" s="499"/>
      <c r="GB76" s="499"/>
      <c r="GC76" s="499"/>
      <c r="GD76" s="499"/>
      <c r="GE76" s="499"/>
      <c r="GF76" s="499"/>
      <c r="GG76" s="499"/>
      <c r="GH76" s="499"/>
      <c r="GI76" s="499"/>
      <c r="GJ76" s="499"/>
      <c r="GK76" s="499"/>
      <c r="GL76" s="499"/>
      <c r="GM76" s="499"/>
      <c r="GN76" s="499"/>
      <c r="GO76" s="499"/>
      <c r="GP76" s="499"/>
      <c r="GQ76" s="499"/>
      <c r="GR76" s="499"/>
      <c r="GS76" s="499"/>
      <c r="GT76" s="499"/>
      <c r="GU76" s="499"/>
      <c r="GV76" s="499"/>
      <c r="GW76" s="499"/>
      <c r="GX76" s="499"/>
      <c r="GY76" s="499"/>
      <c r="GZ76" s="499"/>
      <c r="HA76" s="499"/>
      <c r="HB76" s="499"/>
      <c r="HC76" s="499"/>
      <c r="HD76" s="499"/>
      <c r="HE76" s="499"/>
      <c r="HF76" s="499"/>
      <c r="HG76" s="499"/>
      <c r="HH76" s="499"/>
      <c r="HI76" s="499"/>
      <c r="HJ76" s="499"/>
      <c r="HK76" s="499"/>
      <c r="HL76" s="499"/>
      <c r="HM76" s="499"/>
      <c r="HN76" s="499"/>
      <c r="HO76" s="499"/>
      <c r="HP76" s="499"/>
      <c r="HQ76" s="499"/>
      <c r="HR76" s="499"/>
      <c r="HS76" s="499"/>
      <c r="HT76" s="499"/>
      <c r="HU76" s="499"/>
      <c r="HV76" s="499"/>
      <c r="HW76" s="499"/>
      <c r="HX76" s="499"/>
      <c r="HY76" s="499"/>
      <c r="HZ76" s="499"/>
      <c r="IA76" s="499"/>
      <c r="IB76" s="499"/>
      <c r="IC76" s="499"/>
      <c r="ID76" s="499"/>
      <c r="IE76" s="499"/>
      <c r="IF76" s="499"/>
      <c r="IG76" s="499"/>
      <c r="IH76" s="499"/>
      <c r="II76" s="499"/>
      <c r="IJ76" s="499"/>
      <c r="IK76" s="499"/>
      <c r="IL76" s="499"/>
      <c r="IM76" s="499"/>
      <c r="IN76" s="499"/>
      <c r="IO76" s="499"/>
      <c r="IP76" s="499"/>
      <c r="IQ76" s="499"/>
      <c r="IR76" s="499"/>
      <c r="IS76" s="499"/>
      <c r="IT76" s="499"/>
      <c r="IU76" s="285"/>
      <c r="IV76" s="285"/>
    </row>
    <row r="77" spans="1:256" s="551" customFormat="1" ht="24.75" thickBot="1">
      <c r="A77" s="811"/>
      <c r="B77" s="814"/>
      <c r="C77" s="565" t="s">
        <v>68</v>
      </c>
      <c r="D77" s="815"/>
      <c r="E77" s="816"/>
      <c r="F77" s="803"/>
      <c r="G77" s="802"/>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9"/>
      <c r="AJ77" s="499"/>
      <c r="AK77" s="499"/>
      <c r="AL77" s="499"/>
      <c r="AM77" s="499"/>
      <c r="AN77" s="499"/>
      <c r="AO77" s="499"/>
      <c r="AP77" s="499"/>
      <c r="AQ77" s="499"/>
      <c r="AR77" s="499"/>
      <c r="AS77" s="499"/>
      <c r="AT77" s="499"/>
      <c r="AU77" s="499"/>
      <c r="AV77" s="499"/>
      <c r="AW77" s="499"/>
      <c r="AX77" s="499"/>
      <c r="AY77" s="499"/>
      <c r="AZ77" s="499"/>
      <c r="BA77" s="499"/>
      <c r="BB77" s="499"/>
      <c r="BC77" s="499"/>
      <c r="BD77" s="499"/>
      <c r="BE77" s="499"/>
      <c r="BF77" s="499"/>
      <c r="BG77" s="499"/>
      <c r="BH77" s="499"/>
      <c r="BI77" s="499"/>
      <c r="BJ77" s="499"/>
      <c r="BK77" s="499"/>
      <c r="BL77" s="499"/>
      <c r="BM77" s="499"/>
      <c r="BN77" s="499"/>
      <c r="BO77" s="499"/>
      <c r="BP77" s="499"/>
      <c r="BQ77" s="499"/>
      <c r="BR77" s="499"/>
      <c r="BS77" s="499"/>
      <c r="BT77" s="499"/>
      <c r="BU77" s="499"/>
      <c r="BV77" s="499"/>
      <c r="BW77" s="499"/>
      <c r="BX77" s="499"/>
      <c r="BY77" s="499"/>
      <c r="BZ77" s="499"/>
      <c r="CA77" s="499"/>
      <c r="CB77" s="499"/>
      <c r="CC77" s="499"/>
      <c r="CD77" s="499"/>
      <c r="CE77" s="499"/>
      <c r="CF77" s="499"/>
      <c r="CG77" s="499"/>
      <c r="CH77" s="499"/>
      <c r="CI77" s="499"/>
      <c r="CJ77" s="499"/>
      <c r="CK77" s="499"/>
      <c r="CL77" s="499"/>
      <c r="CM77" s="499"/>
      <c r="CN77" s="499"/>
      <c r="CO77" s="499"/>
      <c r="CP77" s="499"/>
      <c r="CQ77" s="499"/>
      <c r="CR77" s="499"/>
      <c r="CS77" s="499"/>
      <c r="CT77" s="499"/>
      <c r="CU77" s="499"/>
      <c r="CV77" s="499"/>
      <c r="CW77" s="499"/>
      <c r="CX77" s="499"/>
      <c r="CY77" s="499"/>
      <c r="CZ77" s="499"/>
      <c r="DA77" s="499"/>
      <c r="DB77" s="499"/>
      <c r="DC77" s="499"/>
      <c r="DD77" s="499"/>
      <c r="DE77" s="499"/>
      <c r="DF77" s="499"/>
      <c r="DG77" s="499"/>
      <c r="DH77" s="499"/>
      <c r="DI77" s="499"/>
      <c r="DJ77" s="499"/>
      <c r="DK77" s="499"/>
      <c r="DL77" s="499"/>
      <c r="DM77" s="499"/>
      <c r="DN77" s="499"/>
      <c r="DO77" s="499"/>
      <c r="DP77" s="499"/>
      <c r="DQ77" s="499"/>
      <c r="DR77" s="499"/>
      <c r="DS77" s="499"/>
      <c r="DT77" s="499"/>
      <c r="DU77" s="499"/>
      <c r="DV77" s="499"/>
      <c r="DW77" s="499"/>
      <c r="DX77" s="499"/>
      <c r="DY77" s="499"/>
      <c r="DZ77" s="499"/>
      <c r="EA77" s="499"/>
      <c r="EB77" s="499"/>
      <c r="EC77" s="499"/>
      <c r="ED77" s="499"/>
      <c r="EE77" s="499"/>
      <c r="EF77" s="499"/>
      <c r="EG77" s="499"/>
      <c r="EH77" s="499"/>
      <c r="EI77" s="499"/>
      <c r="EJ77" s="499"/>
      <c r="EK77" s="499"/>
      <c r="EL77" s="499"/>
      <c r="EM77" s="499"/>
      <c r="EN77" s="499"/>
      <c r="EO77" s="499"/>
      <c r="EP77" s="499"/>
      <c r="EQ77" s="499"/>
      <c r="ER77" s="499"/>
      <c r="ES77" s="499"/>
      <c r="ET77" s="499"/>
      <c r="EU77" s="499"/>
      <c r="EV77" s="499"/>
      <c r="EW77" s="499"/>
      <c r="EX77" s="499"/>
      <c r="EY77" s="499"/>
      <c r="EZ77" s="499"/>
      <c r="FA77" s="499"/>
      <c r="FB77" s="499"/>
      <c r="FC77" s="499"/>
      <c r="FD77" s="499"/>
      <c r="FE77" s="499"/>
      <c r="FF77" s="499"/>
      <c r="FG77" s="499"/>
      <c r="FH77" s="499"/>
      <c r="FI77" s="499"/>
      <c r="FJ77" s="499"/>
      <c r="FK77" s="499"/>
      <c r="FL77" s="499"/>
      <c r="FM77" s="499"/>
      <c r="FN77" s="499"/>
      <c r="FO77" s="499"/>
      <c r="FP77" s="499"/>
      <c r="FQ77" s="499"/>
      <c r="FR77" s="499"/>
      <c r="FS77" s="499"/>
      <c r="FT77" s="499"/>
      <c r="FU77" s="499"/>
      <c r="FV77" s="499"/>
      <c r="FW77" s="499"/>
      <c r="FX77" s="499"/>
      <c r="FY77" s="499"/>
      <c r="FZ77" s="499"/>
      <c r="GA77" s="499"/>
      <c r="GB77" s="499"/>
      <c r="GC77" s="499"/>
      <c r="GD77" s="499"/>
      <c r="GE77" s="499"/>
      <c r="GF77" s="499"/>
      <c r="GG77" s="499"/>
      <c r="GH77" s="499"/>
      <c r="GI77" s="499"/>
      <c r="GJ77" s="499"/>
      <c r="GK77" s="499"/>
      <c r="GL77" s="499"/>
      <c r="GM77" s="499"/>
      <c r="GN77" s="499"/>
      <c r="GO77" s="499"/>
      <c r="GP77" s="499"/>
      <c r="GQ77" s="499"/>
      <c r="GR77" s="499"/>
      <c r="GS77" s="499"/>
      <c r="GT77" s="499"/>
      <c r="GU77" s="499"/>
      <c r="GV77" s="499"/>
      <c r="GW77" s="499"/>
      <c r="GX77" s="499"/>
      <c r="GY77" s="499"/>
      <c r="GZ77" s="499"/>
      <c r="HA77" s="499"/>
      <c r="HB77" s="499"/>
      <c r="HC77" s="499"/>
      <c r="HD77" s="499"/>
      <c r="HE77" s="499"/>
      <c r="HF77" s="499"/>
      <c r="HG77" s="499"/>
      <c r="HH77" s="499"/>
      <c r="HI77" s="499"/>
      <c r="HJ77" s="499"/>
      <c r="HK77" s="499"/>
      <c r="HL77" s="499"/>
      <c r="HM77" s="499"/>
      <c r="HN77" s="499"/>
      <c r="HO77" s="499"/>
      <c r="HP77" s="499"/>
      <c r="HQ77" s="499"/>
      <c r="HR77" s="499"/>
      <c r="HS77" s="499"/>
      <c r="HT77" s="499"/>
      <c r="HU77" s="499"/>
      <c r="HV77" s="499"/>
      <c r="HW77" s="499"/>
      <c r="HX77" s="499"/>
      <c r="HY77" s="499"/>
      <c r="HZ77" s="499"/>
      <c r="IA77" s="499"/>
      <c r="IB77" s="499"/>
      <c r="IC77" s="499"/>
      <c r="ID77" s="499"/>
      <c r="IE77" s="499"/>
      <c r="IF77" s="499"/>
      <c r="IG77" s="499"/>
      <c r="IH77" s="499"/>
      <c r="II77" s="499"/>
      <c r="IJ77" s="499"/>
      <c r="IK77" s="499"/>
      <c r="IL77" s="499"/>
      <c r="IM77" s="499"/>
      <c r="IN77" s="499"/>
      <c r="IO77" s="499"/>
      <c r="IP77" s="499"/>
      <c r="IQ77" s="499"/>
      <c r="IR77" s="499"/>
      <c r="IS77" s="499"/>
      <c r="IT77" s="499"/>
      <c r="IU77" s="285"/>
      <c r="IV77" s="285"/>
    </row>
    <row r="78" spans="1:256" s="551" customFormat="1" ht="24.75" thickBot="1">
      <c r="A78" s="268"/>
      <c r="B78" s="200"/>
      <c r="C78" s="561" t="s">
        <v>141</v>
      </c>
      <c r="D78" s="562"/>
      <c r="E78" s="275"/>
      <c r="F78" s="563"/>
      <c r="G78" s="709">
        <f>SUM(G15:G77)</f>
        <v>0</v>
      </c>
      <c r="H78" s="502"/>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6"/>
      <c r="BA78" s="286"/>
      <c r="BB78" s="286"/>
      <c r="BC78" s="286"/>
      <c r="BD78" s="286"/>
      <c r="BE78" s="286"/>
      <c r="BF78" s="286"/>
      <c r="BG78" s="286"/>
      <c r="BH78" s="286"/>
      <c r="BI78" s="286"/>
      <c r="BJ78" s="286"/>
      <c r="BK78" s="286"/>
      <c r="BL78" s="286"/>
      <c r="BM78" s="286"/>
      <c r="BN78" s="286"/>
      <c r="BO78" s="286"/>
      <c r="BP78" s="286"/>
      <c r="BQ78" s="286"/>
      <c r="BR78" s="286"/>
      <c r="BS78" s="286"/>
      <c r="BT78" s="286"/>
      <c r="BU78" s="286"/>
      <c r="BV78" s="286"/>
      <c r="BW78" s="286"/>
      <c r="BX78" s="286"/>
      <c r="BY78" s="286"/>
      <c r="BZ78" s="286"/>
      <c r="CA78" s="286"/>
      <c r="CB78" s="286"/>
      <c r="CC78" s="286"/>
      <c r="CD78" s="286"/>
      <c r="CE78" s="286"/>
      <c r="CF78" s="286"/>
      <c r="CG78" s="286"/>
      <c r="CH78" s="286"/>
      <c r="CI78" s="286"/>
      <c r="CJ78" s="286"/>
      <c r="CK78" s="286"/>
      <c r="CL78" s="286"/>
      <c r="CM78" s="286"/>
      <c r="CN78" s="286"/>
      <c r="CO78" s="286"/>
      <c r="CP78" s="286"/>
      <c r="CQ78" s="286"/>
      <c r="CR78" s="286"/>
      <c r="CS78" s="286"/>
      <c r="CT78" s="286"/>
      <c r="CU78" s="286"/>
      <c r="CV78" s="286"/>
      <c r="CW78" s="286"/>
      <c r="CX78" s="286"/>
      <c r="CY78" s="286"/>
      <c r="CZ78" s="286"/>
      <c r="DA78" s="286"/>
      <c r="DB78" s="286"/>
      <c r="DC78" s="286"/>
      <c r="DD78" s="286"/>
      <c r="DE78" s="286"/>
      <c r="DF78" s="286"/>
      <c r="DG78" s="286"/>
      <c r="DH78" s="286"/>
      <c r="DI78" s="286"/>
      <c r="DJ78" s="286"/>
      <c r="DK78" s="286"/>
      <c r="DL78" s="286"/>
      <c r="DM78" s="286"/>
      <c r="DN78" s="286"/>
      <c r="DO78" s="286"/>
      <c r="DP78" s="286"/>
      <c r="DQ78" s="286"/>
      <c r="DR78" s="286"/>
      <c r="DS78" s="286"/>
      <c r="DT78" s="286"/>
      <c r="DU78" s="286"/>
      <c r="DV78" s="286"/>
      <c r="DW78" s="286"/>
      <c r="DX78" s="286"/>
      <c r="DY78" s="286"/>
      <c r="DZ78" s="286"/>
      <c r="EA78" s="286"/>
      <c r="EB78" s="286"/>
      <c r="EC78" s="286"/>
      <c r="ED78" s="286"/>
      <c r="EE78" s="286"/>
      <c r="EF78" s="286"/>
      <c r="EG78" s="286"/>
      <c r="EH78" s="286"/>
      <c r="EI78" s="286"/>
      <c r="EJ78" s="286"/>
      <c r="EK78" s="286"/>
      <c r="EL78" s="286"/>
      <c r="EM78" s="286"/>
      <c r="EN78" s="286"/>
      <c r="EO78" s="286"/>
      <c r="EP78" s="286"/>
      <c r="EQ78" s="286"/>
      <c r="ER78" s="286"/>
      <c r="ES78" s="286"/>
      <c r="ET78" s="286"/>
      <c r="EU78" s="286"/>
      <c r="EV78" s="286"/>
      <c r="EW78" s="286"/>
      <c r="EX78" s="286"/>
      <c r="EY78" s="286"/>
      <c r="EZ78" s="286"/>
      <c r="FA78" s="286"/>
      <c r="FB78" s="286"/>
      <c r="FC78" s="286"/>
      <c r="FD78" s="286"/>
      <c r="FE78" s="286"/>
      <c r="FF78" s="286"/>
      <c r="FG78" s="286"/>
      <c r="FH78" s="286"/>
      <c r="FI78" s="286"/>
      <c r="FJ78" s="286"/>
      <c r="FK78" s="286"/>
      <c r="FL78" s="286"/>
      <c r="FM78" s="286"/>
      <c r="FN78" s="286"/>
      <c r="FO78" s="286"/>
      <c r="FP78" s="286"/>
      <c r="FQ78" s="286"/>
      <c r="FR78" s="286"/>
      <c r="FS78" s="286"/>
      <c r="FT78" s="286"/>
      <c r="FU78" s="286"/>
      <c r="FV78" s="286"/>
      <c r="FW78" s="286"/>
      <c r="FX78" s="286"/>
      <c r="FY78" s="286"/>
      <c r="FZ78" s="286"/>
      <c r="GA78" s="286"/>
      <c r="GB78" s="286"/>
      <c r="GC78" s="286"/>
      <c r="GD78" s="286"/>
      <c r="GE78" s="286"/>
      <c r="GF78" s="286"/>
      <c r="GG78" s="286"/>
      <c r="GH78" s="286"/>
      <c r="GI78" s="286"/>
      <c r="GJ78" s="286"/>
      <c r="GK78" s="286"/>
      <c r="GL78" s="286"/>
      <c r="GM78" s="286"/>
      <c r="GN78" s="286"/>
      <c r="GO78" s="286"/>
      <c r="GP78" s="286"/>
      <c r="GQ78" s="286"/>
      <c r="GR78" s="286"/>
      <c r="GS78" s="286"/>
      <c r="GT78" s="286"/>
      <c r="GU78" s="286"/>
      <c r="GV78" s="286"/>
      <c r="GW78" s="286"/>
      <c r="GX78" s="286"/>
      <c r="GY78" s="286"/>
      <c r="GZ78" s="286"/>
      <c r="HA78" s="286"/>
      <c r="HB78" s="286"/>
      <c r="HC78" s="286"/>
      <c r="HD78" s="286"/>
      <c r="HE78" s="286"/>
      <c r="HF78" s="286"/>
      <c r="HG78" s="286"/>
      <c r="HH78" s="286"/>
      <c r="HI78" s="286"/>
      <c r="HJ78" s="286"/>
      <c r="HK78" s="286"/>
      <c r="HL78" s="286"/>
      <c r="HM78" s="286"/>
      <c r="HN78" s="286"/>
      <c r="HO78" s="286"/>
      <c r="HP78" s="286"/>
      <c r="HQ78" s="286"/>
      <c r="HR78" s="286"/>
      <c r="HS78" s="286"/>
      <c r="HT78" s="286"/>
      <c r="HU78" s="286"/>
      <c r="HV78" s="286"/>
      <c r="HW78" s="286"/>
      <c r="HX78" s="286"/>
      <c r="HY78" s="286"/>
      <c r="HZ78" s="286"/>
      <c r="IA78" s="286"/>
      <c r="IB78" s="286"/>
      <c r="IC78" s="286"/>
      <c r="ID78" s="286"/>
      <c r="IE78" s="286"/>
      <c r="IF78" s="286"/>
      <c r="IG78" s="286"/>
      <c r="IH78" s="286"/>
      <c r="II78" s="286"/>
      <c r="IJ78" s="286"/>
      <c r="IK78" s="286"/>
      <c r="IL78" s="286"/>
      <c r="IM78" s="286"/>
      <c r="IN78" s="286"/>
      <c r="IO78" s="286"/>
      <c r="IP78" s="286"/>
      <c r="IQ78" s="286"/>
      <c r="IR78" s="286"/>
      <c r="IS78" s="286"/>
      <c r="IT78" s="286"/>
      <c r="IU78" s="286"/>
      <c r="IV78" s="286"/>
    </row>
    <row r="79" spans="1:256" s="551" customFormat="1">
      <c r="A79" s="140"/>
      <c r="B79" s="136"/>
      <c r="C79" s="137"/>
      <c r="D79" s="128"/>
      <c r="E79" s="194"/>
      <c r="F79" s="144"/>
      <c r="G79" s="710"/>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c r="AL79" s="499"/>
      <c r="AM79" s="499"/>
      <c r="AN79" s="499"/>
      <c r="AO79" s="499"/>
      <c r="AP79" s="499"/>
      <c r="AQ79" s="499"/>
      <c r="AR79" s="499"/>
      <c r="AS79" s="499"/>
      <c r="AT79" s="499"/>
      <c r="AU79" s="499"/>
      <c r="AV79" s="499"/>
      <c r="AW79" s="499"/>
      <c r="AX79" s="499"/>
      <c r="AY79" s="499"/>
      <c r="AZ79" s="499"/>
      <c r="BA79" s="499"/>
      <c r="BB79" s="499"/>
      <c r="BC79" s="499"/>
      <c r="BD79" s="499"/>
      <c r="BE79" s="499"/>
      <c r="BF79" s="499"/>
      <c r="BG79" s="499"/>
      <c r="BH79" s="499"/>
      <c r="BI79" s="499"/>
      <c r="BJ79" s="499"/>
      <c r="BK79" s="499"/>
      <c r="BL79" s="499"/>
      <c r="BM79" s="499"/>
      <c r="BN79" s="499"/>
      <c r="BO79" s="499"/>
      <c r="BP79" s="499"/>
      <c r="BQ79" s="499"/>
      <c r="BR79" s="499"/>
      <c r="BS79" s="499"/>
      <c r="BT79" s="499"/>
      <c r="BU79" s="499"/>
      <c r="BV79" s="499"/>
      <c r="BW79" s="499"/>
      <c r="BX79" s="499"/>
      <c r="BY79" s="499"/>
      <c r="BZ79" s="499"/>
      <c r="CA79" s="499"/>
      <c r="CB79" s="499"/>
      <c r="CC79" s="499"/>
      <c r="CD79" s="499"/>
      <c r="CE79" s="499"/>
      <c r="CF79" s="499"/>
      <c r="CG79" s="499"/>
      <c r="CH79" s="499"/>
      <c r="CI79" s="499"/>
      <c r="CJ79" s="499"/>
      <c r="CK79" s="499"/>
      <c r="CL79" s="499"/>
      <c r="CM79" s="499"/>
      <c r="CN79" s="499"/>
      <c r="CO79" s="499"/>
      <c r="CP79" s="499"/>
      <c r="CQ79" s="499"/>
      <c r="CR79" s="499"/>
      <c r="CS79" s="499"/>
      <c r="CT79" s="499"/>
      <c r="CU79" s="499"/>
      <c r="CV79" s="499"/>
      <c r="CW79" s="499"/>
      <c r="CX79" s="499"/>
      <c r="CY79" s="499"/>
      <c r="CZ79" s="499"/>
      <c r="DA79" s="499"/>
      <c r="DB79" s="499"/>
      <c r="DC79" s="499"/>
      <c r="DD79" s="499"/>
      <c r="DE79" s="499"/>
      <c r="DF79" s="499"/>
      <c r="DG79" s="499"/>
      <c r="DH79" s="499"/>
      <c r="DI79" s="499"/>
      <c r="DJ79" s="499"/>
      <c r="DK79" s="499"/>
      <c r="DL79" s="499"/>
      <c r="DM79" s="499"/>
      <c r="DN79" s="499"/>
      <c r="DO79" s="499"/>
      <c r="DP79" s="499"/>
      <c r="DQ79" s="499"/>
      <c r="DR79" s="499"/>
      <c r="DS79" s="499"/>
      <c r="DT79" s="499"/>
      <c r="DU79" s="499"/>
      <c r="DV79" s="499"/>
      <c r="DW79" s="499"/>
      <c r="DX79" s="499"/>
      <c r="DY79" s="499"/>
      <c r="DZ79" s="499"/>
      <c r="EA79" s="499"/>
      <c r="EB79" s="499"/>
      <c r="EC79" s="499"/>
      <c r="ED79" s="499"/>
      <c r="EE79" s="499"/>
      <c r="EF79" s="499"/>
      <c r="EG79" s="499"/>
      <c r="EH79" s="499"/>
      <c r="EI79" s="499"/>
      <c r="EJ79" s="499"/>
      <c r="EK79" s="499"/>
      <c r="EL79" s="499"/>
      <c r="EM79" s="499"/>
      <c r="EN79" s="499"/>
      <c r="EO79" s="499"/>
      <c r="EP79" s="499"/>
      <c r="EQ79" s="499"/>
      <c r="ER79" s="499"/>
      <c r="ES79" s="499"/>
      <c r="ET79" s="499"/>
      <c r="EU79" s="499"/>
      <c r="EV79" s="499"/>
      <c r="EW79" s="499"/>
      <c r="EX79" s="499"/>
      <c r="EY79" s="499"/>
      <c r="EZ79" s="499"/>
      <c r="FA79" s="499"/>
      <c r="FB79" s="499"/>
      <c r="FC79" s="499"/>
      <c r="FD79" s="499"/>
      <c r="FE79" s="499"/>
      <c r="FF79" s="499"/>
      <c r="FG79" s="499"/>
      <c r="FH79" s="499"/>
      <c r="FI79" s="499"/>
      <c r="FJ79" s="499"/>
      <c r="FK79" s="499"/>
      <c r="FL79" s="499"/>
      <c r="FM79" s="499"/>
      <c r="FN79" s="499"/>
      <c r="FO79" s="499"/>
      <c r="FP79" s="499"/>
      <c r="FQ79" s="499"/>
      <c r="FR79" s="499"/>
      <c r="FS79" s="499"/>
      <c r="FT79" s="499"/>
      <c r="FU79" s="499"/>
      <c r="FV79" s="499"/>
      <c r="FW79" s="499"/>
      <c r="FX79" s="499"/>
      <c r="FY79" s="499"/>
      <c r="FZ79" s="499"/>
      <c r="GA79" s="499"/>
      <c r="GB79" s="499"/>
      <c r="GC79" s="499"/>
      <c r="GD79" s="499"/>
      <c r="GE79" s="499"/>
      <c r="GF79" s="499"/>
      <c r="GG79" s="499"/>
      <c r="GH79" s="499"/>
      <c r="GI79" s="499"/>
      <c r="GJ79" s="499"/>
      <c r="GK79" s="499"/>
      <c r="GL79" s="499"/>
      <c r="GM79" s="499"/>
      <c r="GN79" s="499"/>
      <c r="GO79" s="499"/>
      <c r="GP79" s="499"/>
      <c r="GQ79" s="499"/>
      <c r="GR79" s="499"/>
      <c r="GS79" s="499"/>
      <c r="GT79" s="499"/>
      <c r="GU79" s="499"/>
      <c r="GV79" s="499"/>
      <c r="GW79" s="499"/>
      <c r="GX79" s="499"/>
      <c r="GY79" s="499"/>
      <c r="GZ79" s="499"/>
      <c r="HA79" s="499"/>
      <c r="HB79" s="499"/>
      <c r="HC79" s="499"/>
      <c r="HD79" s="499"/>
      <c r="HE79" s="499"/>
      <c r="HF79" s="499"/>
      <c r="HG79" s="499"/>
      <c r="HH79" s="499"/>
      <c r="HI79" s="499"/>
      <c r="HJ79" s="499"/>
      <c r="HK79" s="499"/>
      <c r="HL79" s="499"/>
      <c r="HM79" s="499"/>
      <c r="HN79" s="499"/>
      <c r="HO79" s="499"/>
      <c r="HP79" s="499"/>
      <c r="HQ79" s="499"/>
      <c r="HR79" s="499"/>
      <c r="HS79" s="499"/>
      <c r="HT79" s="499"/>
      <c r="HU79" s="499"/>
      <c r="HV79" s="499"/>
      <c r="HW79" s="499"/>
      <c r="HX79" s="499"/>
      <c r="HY79" s="499"/>
      <c r="HZ79" s="499"/>
      <c r="IA79" s="499"/>
      <c r="IB79" s="499"/>
      <c r="IC79" s="499"/>
      <c r="ID79" s="499"/>
      <c r="IE79" s="499"/>
      <c r="IF79" s="499"/>
      <c r="IG79" s="499"/>
      <c r="IH79" s="499"/>
      <c r="II79" s="499"/>
      <c r="IJ79" s="499"/>
      <c r="IK79" s="499"/>
      <c r="IL79" s="499"/>
      <c r="IM79" s="499"/>
      <c r="IN79" s="499"/>
      <c r="IO79" s="499"/>
      <c r="IP79" s="499"/>
      <c r="IQ79" s="499"/>
      <c r="IR79" s="499"/>
      <c r="IS79" s="499"/>
      <c r="IT79" s="499"/>
      <c r="IU79" s="285"/>
      <c r="IV79" s="285"/>
    </row>
  </sheetData>
  <sheetProtection password="DBC5" sheet="1" objects="1" scenarios="1" selectLockedCells="1"/>
  <mergeCells count="66">
    <mergeCell ref="F64:F65"/>
    <mergeCell ref="G64:G65"/>
    <mergeCell ref="A27:A28"/>
    <mergeCell ref="B27:B28"/>
    <mergeCell ref="B29:B34"/>
    <mergeCell ref="G49:G61"/>
    <mergeCell ref="F35:F37"/>
    <mergeCell ref="G35:G37"/>
    <mergeCell ref="F38:F48"/>
    <mergeCell ref="G38:G48"/>
    <mergeCell ref="E49:E61"/>
    <mergeCell ref="F49:F61"/>
    <mergeCell ref="A17:A26"/>
    <mergeCell ref="B17:B26"/>
    <mergeCell ref="A29:A34"/>
    <mergeCell ref="E64:E65"/>
    <mergeCell ref="B64:B65"/>
    <mergeCell ref="A64:A65"/>
    <mergeCell ref="E17:E26"/>
    <mergeCell ref="D17:D26"/>
    <mergeCell ref="E35:E37"/>
    <mergeCell ref="A38:A48"/>
    <mergeCell ref="B38:B48"/>
    <mergeCell ref="D38:D48"/>
    <mergeCell ref="E38:E48"/>
    <mergeCell ref="A49:A61"/>
    <mergeCell ref="B49:B61"/>
    <mergeCell ref="D49:D61"/>
    <mergeCell ref="A15:A16"/>
    <mergeCell ref="B15:B16"/>
    <mergeCell ref="E15:E16"/>
    <mergeCell ref="A71:A77"/>
    <mergeCell ref="B71:B77"/>
    <mergeCell ref="D71:D77"/>
    <mergeCell ref="E71:E77"/>
    <mergeCell ref="E66:E67"/>
    <mergeCell ref="A66:A67"/>
    <mergeCell ref="B66:B67"/>
    <mergeCell ref="D66:D67"/>
    <mergeCell ref="A68:A70"/>
    <mergeCell ref="B68:B70"/>
    <mergeCell ref="A35:A37"/>
    <mergeCell ref="B35:B37"/>
    <mergeCell ref="D35:D37"/>
    <mergeCell ref="G71:G77"/>
    <mergeCell ref="F71:F77"/>
    <mergeCell ref="F68:F70"/>
    <mergeCell ref="D68:D70"/>
    <mergeCell ref="E68:E70"/>
    <mergeCell ref="G68:G70"/>
    <mergeCell ref="F15:F16"/>
    <mergeCell ref="G15:G16"/>
    <mergeCell ref="D15:D16"/>
    <mergeCell ref="G66:G67"/>
    <mergeCell ref="F66:F67"/>
    <mergeCell ref="G27:G28"/>
    <mergeCell ref="D29:D34"/>
    <mergeCell ref="E29:E34"/>
    <mergeCell ref="F29:F34"/>
    <mergeCell ref="G29:G34"/>
    <mergeCell ref="F27:F28"/>
    <mergeCell ref="D27:D28"/>
    <mergeCell ref="E27:E28"/>
    <mergeCell ref="G17:G26"/>
    <mergeCell ref="F17:F26"/>
    <mergeCell ref="D64:D65"/>
  </mergeCells>
  <phoneticPr fontId="31" type="noConversion"/>
  <pageMargins left="0.94488188976377963" right="0.74803149606299213" top="0.98425196850393704" bottom="0.98425196850393704" header="0.51181102362204722" footer="0.51181102362204722"/>
  <pageSetup paperSize="9" scale="94" fitToHeight="0" orientation="portrait" horizontalDpi="300" verticalDpi="300" r:id="rId1"/>
  <headerFooter alignWithMargins="0">
    <oddFooter xml:space="preserve">&amp;C&amp;"Arial,Navadno"&amp;10 2. HIDROMEHANSKA OPREMA IN OSTALA TEHNOLOŠKA DELA&amp;R&amp;"Arial,Navadno"&amp;10&amp;P/&amp;N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92D050"/>
  </sheetPr>
  <dimension ref="A1:IV322"/>
  <sheetViews>
    <sheetView topLeftCell="A7" workbookViewId="0">
      <selection activeCell="F19" sqref="F19"/>
    </sheetView>
  </sheetViews>
  <sheetFormatPr defaultRowHeight="12"/>
  <cols>
    <col min="1" max="1" width="4.875" style="352" customWidth="1"/>
    <col min="2" max="2" width="3.625" style="353" customWidth="1"/>
    <col min="3" max="3" width="35.625" style="294" customWidth="1"/>
    <col min="4" max="4" width="7.875" style="64" customWidth="1"/>
    <col min="5" max="5" width="6.375" style="354" customWidth="1"/>
    <col min="6" max="6" width="10" style="294" customWidth="1"/>
    <col min="7" max="7" width="13" style="296" customWidth="1"/>
    <col min="8" max="16384" width="9" style="294"/>
  </cols>
  <sheetData>
    <row r="1" spans="1:256" s="286" customFormat="1" ht="12.75" thickBot="1">
      <c r="A1" s="197"/>
      <c r="B1" s="291"/>
      <c r="C1" s="292"/>
      <c r="D1" s="66"/>
      <c r="E1" s="176"/>
      <c r="F1" s="288"/>
      <c r="G1" s="288"/>
      <c r="H1" s="288"/>
    </row>
    <row r="2" spans="1:256" s="285" customFormat="1">
      <c r="A2" s="222"/>
      <c r="B2" s="223"/>
      <c r="C2" s="224" t="s">
        <v>247</v>
      </c>
      <c r="D2" s="225"/>
      <c r="E2" s="226"/>
      <c r="F2" s="495"/>
      <c r="G2" s="228"/>
    </row>
    <row r="3" spans="1:256" s="285" customFormat="1" ht="12.75" thickBot="1">
      <c r="A3" s="220"/>
      <c r="B3" s="229" t="s">
        <v>35</v>
      </c>
      <c r="C3" s="230" t="s">
        <v>305</v>
      </c>
      <c r="D3" s="231"/>
      <c r="E3" s="232"/>
      <c r="F3" s="496"/>
      <c r="G3" s="234"/>
    </row>
    <row r="4" spans="1:256" ht="12.75" thickBot="1">
      <c r="A4" s="294"/>
      <c r="B4" s="295"/>
      <c r="D4" s="27"/>
      <c r="E4" s="64"/>
    </row>
    <row r="5" spans="1:256" s="504" customFormat="1" ht="22.5" customHeight="1" thickBot="1">
      <c r="A5" s="297" t="s">
        <v>37</v>
      </c>
      <c r="B5" s="298" t="s">
        <v>38</v>
      </c>
      <c r="C5" s="852" t="s">
        <v>19</v>
      </c>
      <c r="D5" s="852"/>
      <c r="E5" s="852"/>
      <c r="F5" s="853"/>
      <c r="G5" s="299" t="s">
        <v>39</v>
      </c>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c r="BT5" s="503"/>
      <c r="BU5" s="503"/>
      <c r="BV5" s="503"/>
      <c r="BW5" s="503"/>
      <c r="BX5" s="503"/>
      <c r="BY5" s="503"/>
      <c r="BZ5" s="503"/>
      <c r="CA5" s="503"/>
      <c r="CB5" s="503"/>
      <c r="CC5" s="503"/>
      <c r="CD5" s="503"/>
      <c r="CE5" s="503"/>
      <c r="CF5" s="503"/>
      <c r="CG5" s="503"/>
      <c r="CH5" s="503"/>
      <c r="CI5" s="503"/>
      <c r="CJ5" s="503"/>
      <c r="CK5" s="503"/>
      <c r="CL5" s="503"/>
      <c r="CM5" s="503"/>
      <c r="CN5" s="503"/>
      <c r="CO5" s="503"/>
      <c r="CP5" s="503"/>
      <c r="CQ5" s="503"/>
      <c r="CR5" s="503"/>
      <c r="CS5" s="503"/>
      <c r="CT5" s="503"/>
      <c r="CU5" s="503"/>
      <c r="CV5" s="503"/>
      <c r="CW5" s="503"/>
      <c r="CX5" s="503"/>
      <c r="CY5" s="503"/>
      <c r="CZ5" s="503"/>
      <c r="DA5" s="503"/>
      <c r="DB5" s="503"/>
      <c r="DC5" s="503"/>
      <c r="DD5" s="503"/>
      <c r="DE5" s="503"/>
      <c r="DF5" s="503"/>
      <c r="DG5" s="503"/>
      <c r="DH5" s="503"/>
      <c r="DI5" s="503"/>
      <c r="DJ5" s="503"/>
      <c r="DK5" s="503"/>
      <c r="DL5" s="503"/>
      <c r="DM5" s="503"/>
      <c r="DN5" s="503"/>
      <c r="DO5" s="503"/>
      <c r="DP5" s="503"/>
      <c r="DQ5" s="503"/>
      <c r="DR5" s="503"/>
      <c r="DS5" s="503"/>
      <c r="DT5" s="503"/>
      <c r="DU5" s="503"/>
      <c r="DV5" s="503"/>
      <c r="DW5" s="503"/>
      <c r="DX5" s="503"/>
      <c r="DY5" s="503"/>
      <c r="DZ5" s="503"/>
      <c r="EA5" s="503"/>
      <c r="EB5" s="503"/>
      <c r="EC5" s="503"/>
      <c r="ED5" s="503"/>
      <c r="EE5" s="503"/>
      <c r="EF5" s="503"/>
      <c r="EG5" s="503"/>
      <c r="EH5" s="503"/>
      <c r="EI5" s="503"/>
      <c r="EJ5" s="503"/>
      <c r="EK5" s="503"/>
      <c r="EL5" s="503"/>
      <c r="EM5" s="503"/>
      <c r="EN5" s="503"/>
      <c r="EO5" s="503"/>
      <c r="EP5" s="503"/>
      <c r="EQ5" s="503"/>
      <c r="ER5" s="503"/>
      <c r="ES5" s="503"/>
      <c r="ET5" s="503"/>
      <c r="EU5" s="503"/>
      <c r="EV5" s="503"/>
      <c r="EW5" s="503"/>
      <c r="EX5" s="503"/>
      <c r="EY5" s="503"/>
      <c r="EZ5" s="503"/>
      <c r="FA5" s="503"/>
      <c r="FB5" s="503"/>
      <c r="FC5" s="503"/>
      <c r="FD5" s="503"/>
      <c r="FE5" s="503"/>
      <c r="FF5" s="503"/>
      <c r="FG5" s="503"/>
      <c r="FH5" s="503"/>
      <c r="FI5" s="503"/>
      <c r="FJ5" s="503"/>
      <c r="FK5" s="503"/>
      <c r="FL5" s="503"/>
      <c r="FM5" s="503"/>
      <c r="FN5" s="503"/>
      <c r="FO5" s="503"/>
      <c r="FP5" s="503"/>
      <c r="FQ5" s="503"/>
      <c r="FR5" s="503"/>
      <c r="FS5" s="503"/>
      <c r="FT5" s="503"/>
      <c r="FU5" s="503"/>
      <c r="FV5" s="503"/>
      <c r="FW5" s="503"/>
      <c r="FX5" s="503"/>
      <c r="FY5" s="503"/>
      <c r="FZ5" s="503"/>
      <c r="GA5" s="503"/>
      <c r="GB5" s="503"/>
      <c r="GC5" s="503"/>
      <c r="GD5" s="503"/>
      <c r="GE5" s="503"/>
      <c r="GF5" s="503"/>
      <c r="GG5" s="503"/>
      <c r="GH5" s="503"/>
      <c r="GI5" s="503"/>
      <c r="GJ5" s="503"/>
      <c r="GK5" s="503"/>
      <c r="GL5" s="503"/>
      <c r="GM5" s="503"/>
      <c r="GN5" s="503"/>
      <c r="GO5" s="503"/>
      <c r="GP5" s="503"/>
      <c r="GQ5" s="503"/>
      <c r="GR5" s="503"/>
      <c r="GS5" s="503"/>
      <c r="GT5" s="503"/>
      <c r="GU5" s="503"/>
      <c r="GV5" s="503"/>
      <c r="GW5" s="503"/>
      <c r="GX5" s="503"/>
      <c r="GY5" s="503"/>
      <c r="GZ5" s="503"/>
      <c r="HA5" s="503"/>
      <c r="HB5" s="503"/>
      <c r="HC5" s="503"/>
      <c r="HD5" s="503"/>
      <c r="HE5" s="503"/>
      <c r="HF5" s="503"/>
      <c r="HG5" s="503"/>
      <c r="HH5" s="503"/>
      <c r="HI5" s="503"/>
      <c r="HJ5" s="503"/>
      <c r="HK5" s="503"/>
      <c r="HL5" s="503"/>
      <c r="HM5" s="503"/>
      <c r="HN5" s="503"/>
      <c r="HO5" s="503"/>
      <c r="HP5" s="503"/>
      <c r="HQ5" s="503"/>
      <c r="HR5" s="503"/>
      <c r="HS5" s="503"/>
      <c r="HT5" s="503"/>
      <c r="HU5" s="503"/>
      <c r="HV5" s="503"/>
      <c r="HW5" s="503"/>
      <c r="HX5" s="503"/>
      <c r="HY5" s="503"/>
      <c r="HZ5" s="503"/>
      <c r="IA5" s="503"/>
      <c r="IB5" s="503"/>
      <c r="IC5" s="503"/>
      <c r="ID5" s="503"/>
      <c r="IE5" s="503"/>
      <c r="IF5" s="503"/>
      <c r="IG5" s="503"/>
      <c r="IH5" s="503"/>
      <c r="II5" s="503"/>
      <c r="IJ5" s="503"/>
      <c r="IK5" s="503"/>
      <c r="IL5" s="503"/>
      <c r="IM5" s="503"/>
      <c r="IN5" s="503"/>
      <c r="IO5" s="503"/>
      <c r="IP5" s="503"/>
      <c r="IQ5" s="503"/>
      <c r="IR5" s="503"/>
      <c r="IS5" s="503"/>
      <c r="IT5" s="503"/>
      <c r="IU5" s="503"/>
      <c r="IV5" s="503"/>
    </row>
    <row r="6" spans="1:256" ht="17.25" customHeight="1">
      <c r="A6" s="854" t="s">
        <v>250</v>
      </c>
      <c r="B6" s="855"/>
      <c r="C6" s="856" t="s">
        <v>253</v>
      </c>
      <c r="D6" s="856"/>
      <c r="E6" s="856"/>
      <c r="F6" s="856"/>
      <c r="G6" s="711">
        <f>G20</f>
        <v>0</v>
      </c>
      <c r="H6" s="304"/>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c r="BT6" s="505"/>
      <c r="BU6" s="505"/>
      <c r="BV6" s="505"/>
      <c r="BW6" s="505"/>
      <c r="BX6" s="505"/>
      <c r="BY6" s="505"/>
      <c r="BZ6" s="505"/>
      <c r="CA6" s="505"/>
      <c r="CB6" s="505"/>
      <c r="CC6" s="505"/>
      <c r="CD6" s="505"/>
      <c r="CE6" s="505"/>
      <c r="CF6" s="505"/>
      <c r="CG6" s="505"/>
      <c r="CH6" s="505"/>
      <c r="CI6" s="505"/>
      <c r="CJ6" s="505"/>
      <c r="CK6" s="505"/>
      <c r="CL6" s="505"/>
      <c r="CM6" s="505"/>
      <c r="CN6" s="505"/>
      <c r="CO6" s="505"/>
      <c r="CP6" s="505"/>
      <c r="CQ6" s="505"/>
      <c r="CR6" s="505"/>
      <c r="CS6" s="505"/>
      <c r="CT6" s="505"/>
      <c r="CU6" s="505"/>
      <c r="CV6" s="505"/>
      <c r="CW6" s="505"/>
      <c r="CX6" s="505"/>
      <c r="CY6" s="505"/>
      <c r="CZ6" s="505"/>
      <c r="DA6" s="505"/>
      <c r="DB6" s="505"/>
      <c r="DC6" s="505"/>
      <c r="DD6" s="505"/>
      <c r="DE6" s="505"/>
      <c r="DF6" s="505"/>
      <c r="DG6" s="505"/>
      <c r="DH6" s="505"/>
      <c r="DI6" s="505"/>
      <c r="DJ6" s="505"/>
      <c r="DK6" s="505"/>
      <c r="DL6" s="505"/>
      <c r="DM6" s="505"/>
      <c r="DN6" s="505"/>
      <c r="DO6" s="505"/>
      <c r="DP6" s="505"/>
      <c r="DQ6" s="505"/>
      <c r="DR6" s="505"/>
      <c r="DS6" s="505"/>
      <c r="DT6" s="505"/>
      <c r="DU6" s="505"/>
      <c r="DV6" s="505"/>
      <c r="DW6" s="505"/>
      <c r="DX6" s="505"/>
      <c r="DY6" s="505"/>
      <c r="DZ6" s="505"/>
      <c r="EA6" s="505"/>
      <c r="EB6" s="505"/>
      <c r="EC6" s="505"/>
      <c r="ED6" s="505"/>
      <c r="EE6" s="505"/>
      <c r="EF6" s="505"/>
      <c r="EG6" s="505"/>
      <c r="EH6" s="505"/>
      <c r="EI6" s="505"/>
      <c r="EJ6" s="505"/>
      <c r="EK6" s="505"/>
      <c r="EL6" s="505"/>
      <c r="EM6" s="505"/>
      <c r="EN6" s="505"/>
      <c r="EO6" s="505"/>
      <c r="EP6" s="505"/>
      <c r="EQ6" s="505"/>
      <c r="ER6" s="505"/>
      <c r="ES6" s="505"/>
      <c r="ET6" s="505"/>
      <c r="EU6" s="505"/>
      <c r="EV6" s="505"/>
      <c r="EW6" s="505"/>
      <c r="EX6" s="505"/>
      <c r="EY6" s="505"/>
      <c r="EZ6" s="505"/>
      <c r="FA6" s="505"/>
      <c r="FB6" s="505"/>
      <c r="FC6" s="505"/>
      <c r="FD6" s="505"/>
      <c r="FE6" s="505"/>
      <c r="FF6" s="505"/>
      <c r="FG6" s="505"/>
      <c r="FH6" s="505"/>
      <c r="FI6" s="505"/>
      <c r="FJ6" s="505"/>
      <c r="FK6" s="505"/>
      <c r="FL6" s="505"/>
      <c r="FM6" s="505"/>
      <c r="FN6" s="505"/>
      <c r="FO6" s="505"/>
      <c r="FP6" s="505"/>
      <c r="FQ6" s="505"/>
      <c r="FR6" s="505"/>
      <c r="FS6" s="505"/>
      <c r="FT6" s="505"/>
      <c r="FU6" s="505"/>
      <c r="FV6" s="505"/>
      <c r="FW6" s="505"/>
      <c r="FX6" s="505"/>
      <c r="FY6" s="505"/>
      <c r="FZ6" s="505"/>
      <c r="GA6" s="505"/>
      <c r="GB6" s="505"/>
      <c r="GC6" s="505"/>
      <c r="GD6" s="505"/>
      <c r="GE6" s="505"/>
      <c r="GF6" s="505"/>
      <c r="GG6" s="505"/>
      <c r="GH6" s="505"/>
      <c r="GI6" s="505"/>
      <c r="GJ6" s="505"/>
      <c r="GK6" s="505"/>
      <c r="GL6" s="505"/>
      <c r="GM6" s="505"/>
      <c r="GN6" s="505"/>
      <c r="GO6" s="505"/>
      <c r="GP6" s="505"/>
      <c r="GQ6" s="505"/>
      <c r="GR6" s="505"/>
      <c r="GS6" s="505"/>
      <c r="GT6" s="505"/>
      <c r="GU6" s="505"/>
      <c r="GV6" s="505"/>
      <c r="GW6" s="505"/>
      <c r="GX6" s="505"/>
      <c r="GY6" s="505"/>
      <c r="GZ6" s="505"/>
      <c r="HA6" s="505"/>
      <c r="HB6" s="505"/>
      <c r="HC6" s="505"/>
      <c r="HD6" s="505"/>
      <c r="HE6" s="505"/>
      <c r="HF6" s="505"/>
      <c r="HG6" s="505"/>
      <c r="HH6" s="505"/>
      <c r="HI6" s="505"/>
      <c r="HJ6" s="505"/>
      <c r="HK6" s="505"/>
      <c r="HL6" s="505"/>
      <c r="HM6" s="505"/>
      <c r="HN6" s="505"/>
      <c r="HO6" s="505"/>
      <c r="HP6" s="505"/>
      <c r="HQ6" s="505"/>
      <c r="HR6" s="505"/>
      <c r="HS6" s="505"/>
      <c r="HT6" s="505"/>
      <c r="HU6" s="505"/>
      <c r="HV6" s="505"/>
      <c r="HW6" s="505"/>
      <c r="HX6" s="505"/>
      <c r="HY6" s="471"/>
      <c r="HZ6" s="471"/>
      <c r="IA6" s="471"/>
      <c r="IB6" s="471"/>
      <c r="IC6" s="471"/>
      <c r="ID6" s="471"/>
      <c r="IE6" s="471"/>
      <c r="IF6" s="471"/>
      <c r="IG6" s="471"/>
      <c r="IH6" s="471"/>
      <c r="II6" s="471"/>
      <c r="IJ6" s="471"/>
      <c r="IK6" s="471"/>
      <c r="IL6" s="471"/>
      <c r="IM6" s="471"/>
      <c r="IN6" s="471"/>
      <c r="IO6" s="471"/>
      <c r="IP6" s="471"/>
      <c r="IQ6" s="471"/>
      <c r="IR6" s="471"/>
      <c r="IS6" s="471"/>
      <c r="IT6" s="471"/>
      <c r="IU6" s="471"/>
      <c r="IV6" s="471"/>
    </row>
    <row r="7" spans="1:256" ht="19.5" customHeight="1">
      <c r="A7" s="854" t="s">
        <v>251</v>
      </c>
      <c r="B7" s="855"/>
      <c r="C7" s="856" t="s">
        <v>254</v>
      </c>
      <c r="D7" s="856"/>
      <c r="E7" s="856"/>
      <c r="F7" s="856"/>
      <c r="G7" s="711">
        <f>G26</f>
        <v>0</v>
      </c>
      <c r="H7" s="304"/>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5"/>
      <c r="BV7" s="505"/>
      <c r="BW7" s="505"/>
      <c r="BX7" s="505"/>
      <c r="BY7" s="505"/>
      <c r="BZ7" s="505"/>
      <c r="CA7" s="505"/>
      <c r="CB7" s="505"/>
      <c r="CC7" s="505"/>
      <c r="CD7" s="505"/>
      <c r="CE7" s="505"/>
      <c r="CF7" s="505"/>
      <c r="CG7" s="505"/>
      <c r="CH7" s="505"/>
      <c r="CI7" s="505"/>
      <c r="CJ7" s="505"/>
      <c r="CK7" s="505"/>
      <c r="CL7" s="505"/>
      <c r="CM7" s="505"/>
      <c r="CN7" s="505"/>
      <c r="CO7" s="505"/>
      <c r="CP7" s="505"/>
      <c r="CQ7" s="505"/>
      <c r="CR7" s="505"/>
      <c r="CS7" s="505"/>
      <c r="CT7" s="505"/>
      <c r="CU7" s="505"/>
      <c r="CV7" s="505"/>
      <c r="CW7" s="505"/>
      <c r="CX7" s="505"/>
      <c r="CY7" s="505"/>
      <c r="CZ7" s="505"/>
      <c r="DA7" s="505"/>
      <c r="DB7" s="505"/>
      <c r="DC7" s="505"/>
      <c r="DD7" s="505"/>
      <c r="DE7" s="505"/>
      <c r="DF7" s="505"/>
      <c r="DG7" s="505"/>
      <c r="DH7" s="505"/>
      <c r="DI7" s="505"/>
      <c r="DJ7" s="505"/>
      <c r="DK7" s="505"/>
      <c r="DL7" s="505"/>
      <c r="DM7" s="505"/>
      <c r="DN7" s="505"/>
      <c r="DO7" s="505"/>
      <c r="DP7" s="505"/>
      <c r="DQ7" s="505"/>
      <c r="DR7" s="505"/>
      <c r="DS7" s="505"/>
      <c r="DT7" s="505"/>
      <c r="DU7" s="505"/>
      <c r="DV7" s="505"/>
      <c r="DW7" s="505"/>
      <c r="DX7" s="505"/>
      <c r="DY7" s="505"/>
      <c r="DZ7" s="505"/>
      <c r="EA7" s="505"/>
      <c r="EB7" s="505"/>
      <c r="EC7" s="505"/>
      <c r="ED7" s="505"/>
      <c r="EE7" s="505"/>
      <c r="EF7" s="505"/>
      <c r="EG7" s="505"/>
      <c r="EH7" s="505"/>
      <c r="EI7" s="505"/>
      <c r="EJ7" s="505"/>
      <c r="EK7" s="505"/>
      <c r="EL7" s="505"/>
      <c r="EM7" s="505"/>
      <c r="EN7" s="505"/>
      <c r="EO7" s="505"/>
      <c r="EP7" s="505"/>
      <c r="EQ7" s="505"/>
      <c r="ER7" s="505"/>
      <c r="ES7" s="505"/>
      <c r="ET7" s="505"/>
      <c r="EU7" s="505"/>
      <c r="EV7" s="505"/>
      <c r="EW7" s="505"/>
      <c r="EX7" s="505"/>
      <c r="EY7" s="505"/>
      <c r="EZ7" s="505"/>
      <c r="FA7" s="505"/>
      <c r="FB7" s="505"/>
      <c r="FC7" s="505"/>
      <c r="FD7" s="505"/>
      <c r="FE7" s="505"/>
      <c r="FF7" s="505"/>
      <c r="FG7" s="505"/>
      <c r="FH7" s="505"/>
      <c r="FI7" s="505"/>
      <c r="FJ7" s="505"/>
      <c r="FK7" s="505"/>
      <c r="FL7" s="505"/>
      <c r="FM7" s="505"/>
      <c r="FN7" s="505"/>
      <c r="FO7" s="505"/>
      <c r="FP7" s="505"/>
      <c r="FQ7" s="505"/>
      <c r="FR7" s="505"/>
      <c r="FS7" s="505"/>
      <c r="FT7" s="505"/>
      <c r="FU7" s="505"/>
      <c r="FV7" s="505"/>
      <c r="FW7" s="505"/>
      <c r="FX7" s="505"/>
      <c r="FY7" s="505"/>
      <c r="FZ7" s="505"/>
      <c r="GA7" s="505"/>
      <c r="GB7" s="505"/>
      <c r="GC7" s="505"/>
      <c r="GD7" s="505"/>
      <c r="GE7" s="505"/>
      <c r="GF7" s="505"/>
      <c r="GG7" s="505"/>
      <c r="GH7" s="505"/>
      <c r="GI7" s="505"/>
      <c r="GJ7" s="505"/>
      <c r="GK7" s="505"/>
      <c r="GL7" s="505"/>
      <c r="GM7" s="505"/>
      <c r="GN7" s="505"/>
      <c r="GO7" s="505"/>
      <c r="GP7" s="505"/>
      <c r="GQ7" s="505"/>
      <c r="GR7" s="505"/>
      <c r="GS7" s="505"/>
      <c r="GT7" s="505"/>
      <c r="GU7" s="505"/>
      <c r="GV7" s="505"/>
      <c r="GW7" s="505"/>
      <c r="GX7" s="505"/>
      <c r="GY7" s="505"/>
      <c r="GZ7" s="505"/>
      <c r="HA7" s="505"/>
      <c r="HB7" s="505"/>
      <c r="HC7" s="505"/>
      <c r="HD7" s="505"/>
      <c r="HE7" s="505"/>
      <c r="HF7" s="505"/>
      <c r="HG7" s="505"/>
      <c r="HH7" s="505"/>
      <c r="HI7" s="505"/>
      <c r="HJ7" s="505"/>
      <c r="HK7" s="505"/>
      <c r="HL7" s="505"/>
      <c r="HM7" s="505"/>
      <c r="HN7" s="505"/>
      <c r="HO7" s="505"/>
      <c r="HP7" s="505"/>
      <c r="HQ7" s="505"/>
      <c r="HR7" s="505"/>
      <c r="HS7" s="505"/>
      <c r="HT7" s="505"/>
      <c r="HU7" s="505"/>
      <c r="HV7" s="505"/>
      <c r="HW7" s="505"/>
      <c r="HX7" s="505"/>
      <c r="HY7" s="471"/>
      <c r="HZ7" s="471"/>
      <c r="IA7" s="471"/>
      <c r="IB7" s="471"/>
      <c r="IC7" s="471"/>
      <c r="ID7" s="471"/>
      <c r="IE7" s="471"/>
      <c r="IF7" s="471"/>
      <c r="IG7" s="471"/>
      <c r="IH7" s="471"/>
      <c r="II7" s="471"/>
      <c r="IJ7" s="471"/>
      <c r="IK7" s="471"/>
      <c r="IL7" s="471"/>
      <c r="IM7" s="471"/>
      <c r="IN7" s="471"/>
      <c r="IO7" s="471"/>
      <c r="IP7" s="471"/>
      <c r="IQ7" s="471"/>
      <c r="IR7" s="471"/>
      <c r="IS7" s="471"/>
      <c r="IT7" s="471"/>
      <c r="IU7" s="471"/>
      <c r="IV7" s="471"/>
    </row>
    <row r="8" spans="1:256" ht="19.5" customHeight="1" thickBot="1">
      <c r="A8" s="854" t="s">
        <v>252</v>
      </c>
      <c r="B8" s="855"/>
      <c r="C8" s="856" t="s">
        <v>255</v>
      </c>
      <c r="D8" s="856"/>
      <c r="E8" s="856"/>
      <c r="F8" s="856"/>
      <c r="G8" s="711">
        <f>G32</f>
        <v>0</v>
      </c>
      <c r="H8" s="304"/>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c r="BT8" s="505"/>
      <c r="BU8" s="505"/>
      <c r="BV8" s="505"/>
      <c r="BW8" s="505"/>
      <c r="BX8" s="505"/>
      <c r="BY8" s="505"/>
      <c r="BZ8" s="505"/>
      <c r="CA8" s="505"/>
      <c r="CB8" s="505"/>
      <c r="CC8" s="505"/>
      <c r="CD8" s="505"/>
      <c r="CE8" s="505"/>
      <c r="CF8" s="505"/>
      <c r="CG8" s="505"/>
      <c r="CH8" s="505"/>
      <c r="CI8" s="505"/>
      <c r="CJ8" s="505"/>
      <c r="CK8" s="505"/>
      <c r="CL8" s="505"/>
      <c r="CM8" s="505"/>
      <c r="CN8" s="505"/>
      <c r="CO8" s="505"/>
      <c r="CP8" s="505"/>
      <c r="CQ8" s="505"/>
      <c r="CR8" s="505"/>
      <c r="CS8" s="505"/>
      <c r="CT8" s="505"/>
      <c r="CU8" s="505"/>
      <c r="CV8" s="505"/>
      <c r="CW8" s="505"/>
      <c r="CX8" s="505"/>
      <c r="CY8" s="505"/>
      <c r="CZ8" s="505"/>
      <c r="DA8" s="505"/>
      <c r="DB8" s="505"/>
      <c r="DC8" s="505"/>
      <c r="DD8" s="505"/>
      <c r="DE8" s="505"/>
      <c r="DF8" s="505"/>
      <c r="DG8" s="505"/>
      <c r="DH8" s="505"/>
      <c r="DI8" s="505"/>
      <c r="DJ8" s="505"/>
      <c r="DK8" s="505"/>
      <c r="DL8" s="505"/>
      <c r="DM8" s="505"/>
      <c r="DN8" s="505"/>
      <c r="DO8" s="505"/>
      <c r="DP8" s="505"/>
      <c r="DQ8" s="505"/>
      <c r="DR8" s="505"/>
      <c r="DS8" s="505"/>
      <c r="DT8" s="505"/>
      <c r="DU8" s="505"/>
      <c r="DV8" s="505"/>
      <c r="DW8" s="505"/>
      <c r="DX8" s="505"/>
      <c r="DY8" s="505"/>
      <c r="DZ8" s="505"/>
      <c r="EA8" s="505"/>
      <c r="EB8" s="505"/>
      <c r="EC8" s="505"/>
      <c r="ED8" s="505"/>
      <c r="EE8" s="505"/>
      <c r="EF8" s="505"/>
      <c r="EG8" s="505"/>
      <c r="EH8" s="505"/>
      <c r="EI8" s="505"/>
      <c r="EJ8" s="505"/>
      <c r="EK8" s="505"/>
      <c r="EL8" s="505"/>
      <c r="EM8" s="505"/>
      <c r="EN8" s="505"/>
      <c r="EO8" s="505"/>
      <c r="EP8" s="505"/>
      <c r="EQ8" s="505"/>
      <c r="ER8" s="505"/>
      <c r="ES8" s="505"/>
      <c r="ET8" s="505"/>
      <c r="EU8" s="505"/>
      <c r="EV8" s="505"/>
      <c r="EW8" s="505"/>
      <c r="EX8" s="505"/>
      <c r="EY8" s="505"/>
      <c r="EZ8" s="505"/>
      <c r="FA8" s="505"/>
      <c r="FB8" s="505"/>
      <c r="FC8" s="505"/>
      <c r="FD8" s="505"/>
      <c r="FE8" s="505"/>
      <c r="FF8" s="505"/>
      <c r="FG8" s="505"/>
      <c r="FH8" s="505"/>
      <c r="FI8" s="505"/>
      <c r="FJ8" s="505"/>
      <c r="FK8" s="505"/>
      <c r="FL8" s="505"/>
      <c r="FM8" s="505"/>
      <c r="FN8" s="505"/>
      <c r="FO8" s="505"/>
      <c r="FP8" s="505"/>
      <c r="FQ8" s="505"/>
      <c r="FR8" s="505"/>
      <c r="FS8" s="505"/>
      <c r="FT8" s="505"/>
      <c r="FU8" s="505"/>
      <c r="FV8" s="505"/>
      <c r="FW8" s="505"/>
      <c r="FX8" s="505"/>
      <c r="FY8" s="505"/>
      <c r="FZ8" s="505"/>
      <c r="GA8" s="505"/>
      <c r="GB8" s="505"/>
      <c r="GC8" s="505"/>
      <c r="GD8" s="505"/>
      <c r="GE8" s="505"/>
      <c r="GF8" s="505"/>
      <c r="GG8" s="505"/>
      <c r="GH8" s="505"/>
      <c r="GI8" s="505"/>
      <c r="GJ8" s="505"/>
      <c r="GK8" s="505"/>
      <c r="GL8" s="505"/>
      <c r="GM8" s="505"/>
      <c r="GN8" s="505"/>
      <c r="GO8" s="505"/>
      <c r="GP8" s="505"/>
      <c r="GQ8" s="505"/>
      <c r="GR8" s="505"/>
      <c r="GS8" s="505"/>
      <c r="GT8" s="505"/>
      <c r="GU8" s="505"/>
      <c r="GV8" s="505"/>
      <c r="GW8" s="505"/>
      <c r="GX8" s="505"/>
      <c r="GY8" s="505"/>
      <c r="GZ8" s="505"/>
      <c r="HA8" s="505"/>
      <c r="HB8" s="505"/>
      <c r="HC8" s="505"/>
      <c r="HD8" s="505"/>
      <c r="HE8" s="505"/>
      <c r="HF8" s="505"/>
      <c r="HG8" s="505"/>
      <c r="HH8" s="505"/>
      <c r="HI8" s="505"/>
      <c r="HJ8" s="505"/>
      <c r="HK8" s="505"/>
      <c r="HL8" s="505"/>
      <c r="HM8" s="505"/>
      <c r="HN8" s="505"/>
      <c r="HO8" s="505"/>
      <c r="HP8" s="505"/>
      <c r="HQ8" s="505"/>
      <c r="HR8" s="505"/>
      <c r="HS8" s="505"/>
      <c r="HT8" s="505"/>
      <c r="HU8" s="505"/>
      <c r="HV8" s="505"/>
      <c r="HW8" s="505"/>
      <c r="HX8" s="505"/>
      <c r="HY8" s="471"/>
      <c r="HZ8" s="471"/>
      <c r="IA8" s="471"/>
      <c r="IB8" s="471"/>
      <c r="IC8" s="471"/>
      <c r="ID8" s="471"/>
      <c r="IE8" s="471"/>
      <c r="IF8" s="471"/>
      <c r="IG8" s="471"/>
      <c r="IH8" s="471"/>
      <c r="II8" s="471"/>
      <c r="IJ8" s="471"/>
      <c r="IK8" s="471"/>
      <c r="IL8" s="471"/>
      <c r="IM8" s="471"/>
      <c r="IN8" s="471"/>
      <c r="IO8" s="471"/>
      <c r="IP8" s="471"/>
      <c r="IQ8" s="471"/>
      <c r="IR8" s="471"/>
      <c r="IS8" s="471"/>
      <c r="IT8" s="471"/>
      <c r="IU8" s="471"/>
      <c r="IV8" s="471"/>
    </row>
    <row r="9" spans="1:256" s="27" customFormat="1" ht="16.5" thickBot="1">
      <c r="A9" s="506"/>
      <c r="B9" s="507"/>
      <c r="C9" s="857" t="s">
        <v>256</v>
      </c>
      <c r="D9" s="857"/>
      <c r="E9" s="857"/>
      <c r="F9" s="858"/>
      <c r="G9" s="712">
        <f>SUM(G6:G8)</f>
        <v>0</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471"/>
      <c r="AZ9" s="471"/>
      <c r="BA9" s="471"/>
      <c r="BB9" s="471"/>
      <c r="BC9" s="471"/>
      <c r="BD9" s="471"/>
      <c r="BE9" s="471"/>
      <c r="BF9" s="471"/>
      <c r="BG9" s="471"/>
      <c r="BH9" s="471"/>
      <c r="BI9" s="471"/>
      <c r="BJ9" s="471"/>
      <c r="BK9" s="471"/>
      <c r="BL9" s="471"/>
      <c r="BM9" s="471"/>
      <c r="BN9" s="471"/>
      <c r="BO9" s="471"/>
      <c r="BP9" s="471"/>
      <c r="BQ9" s="471"/>
      <c r="BR9" s="471"/>
      <c r="BS9" s="471"/>
      <c r="BT9" s="471"/>
      <c r="BU9" s="471"/>
      <c r="BV9" s="471"/>
      <c r="BW9" s="471"/>
      <c r="BX9" s="471"/>
      <c r="BY9" s="471"/>
      <c r="BZ9" s="471"/>
      <c r="CA9" s="471"/>
      <c r="CB9" s="471"/>
      <c r="CC9" s="471"/>
      <c r="CD9" s="471"/>
      <c r="CE9" s="471"/>
      <c r="CF9" s="471"/>
      <c r="CG9" s="471"/>
      <c r="CH9" s="471"/>
      <c r="CI9" s="471"/>
      <c r="CJ9" s="471"/>
      <c r="CK9" s="471"/>
      <c r="CL9" s="471"/>
      <c r="CM9" s="471"/>
      <c r="CN9" s="471"/>
      <c r="CO9" s="471"/>
      <c r="CP9" s="471"/>
      <c r="CQ9" s="471"/>
      <c r="CR9" s="471"/>
      <c r="CS9" s="471"/>
      <c r="CT9" s="471"/>
      <c r="CU9" s="471"/>
      <c r="CV9" s="471"/>
      <c r="CW9" s="471"/>
      <c r="CX9" s="471"/>
      <c r="CY9" s="471"/>
      <c r="CZ9" s="471"/>
      <c r="DA9" s="471"/>
      <c r="DB9" s="471"/>
      <c r="DC9" s="471"/>
      <c r="DD9" s="471"/>
      <c r="DE9" s="471"/>
      <c r="DF9" s="471"/>
      <c r="DG9" s="471"/>
      <c r="DH9" s="471"/>
      <c r="DI9" s="471"/>
      <c r="DJ9" s="471"/>
      <c r="DK9" s="471"/>
      <c r="DL9" s="471"/>
      <c r="DM9" s="471"/>
      <c r="DN9" s="471"/>
      <c r="DO9" s="471"/>
      <c r="DP9" s="471"/>
      <c r="DQ9" s="471"/>
      <c r="DR9" s="471"/>
      <c r="DS9" s="471"/>
      <c r="DT9" s="471"/>
      <c r="DU9" s="471"/>
      <c r="DV9" s="471"/>
      <c r="DW9" s="471"/>
      <c r="DX9" s="471"/>
      <c r="DY9" s="471"/>
      <c r="DZ9" s="471"/>
      <c r="EA9" s="471"/>
      <c r="EB9" s="471"/>
      <c r="EC9" s="471"/>
      <c r="ED9" s="471"/>
      <c r="EE9" s="471"/>
      <c r="EF9" s="471"/>
      <c r="EG9" s="471"/>
      <c r="EH9" s="471"/>
      <c r="EI9" s="471"/>
      <c r="EJ9" s="471"/>
      <c r="EK9" s="471"/>
      <c r="EL9" s="471"/>
      <c r="EM9" s="471"/>
      <c r="EN9" s="471"/>
      <c r="EO9" s="471"/>
      <c r="EP9" s="471"/>
      <c r="EQ9" s="471"/>
      <c r="ER9" s="471"/>
      <c r="ES9" s="471"/>
      <c r="ET9" s="471"/>
      <c r="EU9" s="471"/>
      <c r="EV9" s="471"/>
      <c r="EW9" s="471"/>
      <c r="EX9" s="471"/>
      <c r="EY9" s="471"/>
      <c r="EZ9" s="471"/>
      <c r="FA9" s="471"/>
      <c r="FB9" s="471"/>
      <c r="FC9" s="471"/>
      <c r="FD9" s="471"/>
      <c r="FE9" s="471"/>
      <c r="FF9" s="471"/>
      <c r="FG9" s="471"/>
      <c r="FH9" s="471"/>
      <c r="FI9" s="471"/>
      <c r="FJ9" s="471"/>
      <c r="FK9" s="471"/>
      <c r="FL9" s="471"/>
      <c r="FM9" s="471"/>
      <c r="FN9" s="471"/>
      <c r="FO9" s="471"/>
      <c r="FP9" s="471"/>
      <c r="FQ9" s="471"/>
      <c r="FR9" s="471"/>
      <c r="FS9" s="471"/>
      <c r="FT9" s="471"/>
      <c r="FU9" s="471"/>
      <c r="FV9" s="471"/>
      <c r="FW9" s="471"/>
      <c r="FX9" s="471"/>
      <c r="FY9" s="471"/>
      <c r="FZ9" s="471"/>
      <c r="GA9" s="471"/>
      <c r="GB9" s="471"/>
      <c r="GC9" s="471"/>
      <c r="GD9" s="471"/>
      <c r="GE9" s="471"/>
      <c r="GF9" s="471"/>
      <c r="GG9" s="471"/>
      <c r="GH9" s="471"/>
      <c r="GI9" s="471"/>
      <c r="GJ9" s="471"/>
      <c r="GK9" s="471"/>
      <c r="GL9" s="471"/>
      <c r="GM9" s="471"/>
      <c r="GN9" s="471"/>
      <c r="GO9" s="471"/>
      <c r="GP9" s="471"/>
      <c r="GQ9" s="471"/>
      <c r="GR9" s="471"/>
      <c r="GS9" s="471"/>
      <c r="GT9" s="471"/>
      <c r="GU9" s="471"/>
      <c r="GV9" s="471"/>
      <c r="GW9" s="471"/>
      <c r="GX9" s="471"/>
      <c r="GY9" s="471"/>
      <c r="GZ9" s="471"/>
      <c r="HA9" s="471"/>
      <c r="HB9" s="471"/>
      <c r="HC9" s="471"/>
      <c r="HD9" s="471"/>
      <c r="HE9" s="471"/>
      <c r="HF9" s="471"/>
      <c r="HG9" s="471"/>
      <c r="HH9" s="471"/>
      <c r="HI9" s="471"/>
      <c r="HJ9" s="471"/>
      <c r="HK9" s="471"/>
      <c r="HL9" s="471"/>
      <c r="HM9" s="471"/>
      <c r="HN9" s="471"/>
      <c r="HO9" s="471"/>
      <c r="HP9" s="471"/>
      <c r="HQ9" s="471"/>
      <c r="HR9" s="471"/>
      <c r="HS9" s="471"/>
      <c r="HT9" s="471"/>
      <c r="HU9" s="471"/>
      <c r="HV9" s="471"/>
      <c r="HW9" s="471"/>
      <c r="HX9" s="471"/>
      <c r="HY9" s="471"/>
      <c r="HZ9" s="471"/>
      <c r="IA9" s="471"/>
      <c r="IB9" s="471"/>
      <c r="IC9" s="471"/>
      <c r="ID9" s="471"/>
      <c r="IE9" s="471"/>
      <c r="IF9" s="471"/>
      <c r="IG9" s="471"/>
      <c r="IH9" s="471"/>
      <c r="II9" s="471"/>
      <c r="IJ9" s="471"/>
      <c r="IK9" s="471"/>
      <c r="IL9" s="471"/>
      <c r="IM9" s="471"/>
      <c r="IN9" s="471"/>
      <c r="IO9" s="471"/>
      <c r="IP9" s="471"/>
      <c r="IQ9" s="471"/>
      <c r="IR9" s="471"/>
      <c r="IS9" s="471"/>
      <c r="IT9" s="471"/>
      <c r="IU9" s="471"/>
      <c r="IV9" s="471"/>
    </row>
    <row r="10" spans="1:256">
      <c r="A10" s="294"/>
      <c r="B10" s="295"/>
      <c r="D10" s="305"/>
      <c r="E10" s="64"/>
      <c r="G10" s="713"/>
    </row>
    <row r="11" spans="1:256" ht="12.75" thickBot="1">
      <c r="A11" s="306"/>
      <c r="B11" s="307"/>
      <c r="C11" s="308"/>
      <c r="D11" s="309"/>
      <c r="E11" s="310"/>
      <c r="F11" s="311"/>
      <c r="G11" s="714"/>
      <c r="H11" s="27"/>
    </row>
    <row r="12" spans="1:256" s="504" customFormat="1" ht="17.25" customHeight="1" thickBot="1">
      <c r="A12" s="312"/>
      <c r="B12" s="313"/>
      <c r="C12" s="314" t="s">
        <v>249</v>
      </c>
      <c r="D12" s="314"/>
      <c r="E12" s="314"/>
      <c r="F12" s="314"/>
      <c r="G12" s="715"/>
    </row>
    <row r="13" spans="1:256" s="504" customFormat="1" ht="24.75" thickBot="1">
      <c r="A13" s="185" t="s">
        <v>37</v>
      </c>
      <c r="B13" s="184" t="s">
        <v>38</v>
      </c>
      <c r="C13" s="181" t="s">
        <v>19</v>
      </c>
      <c r="D13" s="182" t="s">
        <v>20</v>
      </c>
      <c r="E13" s="181" t="s">
        <v>21</v>
      </c>
      <c r="F13" s="508" t="s">
        <v>22</v>
      </c>
      <c r="G13" s="672" t="s">
        <v>39</v>
      </c>
    </row>
    <row r="14" spans="1:256" ht="24.75" thickBot="1">
      <c r="A14" s="315" t="s">
        <v>250</v>
      </c>
      <c r="B14" s="316"/>
      <c r="C14" s="317" t="s">
        <v>253</v>
      </c>
      <c r="D14" s="318"/>
      <c r="E14" s="319"/>
      <c r="F14" s="509"/>
      <c r="G14" s="716"/>
    </row>
    <row r="15" spans="1:256" ht="36">
      <c r="A15" s="384" t="s">
        <v>257</v>
      </c>
      <c r="B15" s="385">
        <v>1</v>
      </c>
      <c r="C15" s="386" t="s">
        <v>263</v>
      </c>
      <c r="D15" s="387">
        <v>40</v>
      </c>
      <c r="E15" s="322" t="s">
        <v>261</v>
      </c>
      <c r="F15" s="338"/>
      <c r="G15" s="717">
        <f t="shared" ref="G15:G18" si="0">(F15*D15)</f>
        <v>0</v>
      </c>
    </row>
    <row r="16" spans="1:256" ht="24">
      <c r="A16" s="384" t="s">
        <v>257</v>
      </c>
      <c r="B16" s="385">
        <v>2</v>
      </c>
      <c r="C16" s="386" t="s">
        <v>264</v>
      </c>
      <c r="D16" s="387">
        <v>40</v>
      </c>
      <c r="E16" s="322" t="s">
        <v>261</v>
      </c>
      <c r="F16" s="338"/>
      <c r="G16" s="717">
        <f t="shared" si="0"/>
        <v>0</v>
      </c>
    </row>
    <row r="17" spans="1:7" ht="12.75">
      <c r="A17" s="384" t="s">
        <v>257</v>
      </c>
      <c r="B17" s="385">
        <v>3</v>
      </c>
      <c r="C17" s="386" t="s">
        <v>303</v>
      </c>
      <c r="D17" s="387">
        <v>1</v>
      </c>
      <c r="E17" s="322" t="s">
        <v>36</v>
      </c>
      <c r="F17" s="338"/>
      <c r="G17" s="717">
        <f>D17*F17</f>
        <v>0</v>
      </c>
    </row>
    <row r="18" spans="1:7" ht="24">
      <c r="A18" s="384" t="s">
        <v>257</v>
      </c>
      <c r="B18" s="385">
        <v>4</v>
      </c>
      <c r="C18" s="386" t="s">
        <v>265</v>
      </c>
      <c r="D18" s="387">
        <v>2</v>
      </c>
      <c r="E18" s="322" t="s">
        <v>36</v>
      </c>
      <c r="F18" s="338"/>
      <c r="G18" s="717">
        <f t="shared" si="0"/>
        <v>0</v>
      </c>
    </row>
    <row r="19" spans="1:7" ht="13.5" thickBot="1">
      <c r="A19" s="324" t="s">
        <v>257</v>
      </c>
      <c r="B19" s="321">
        <v>5</v>
      </c>
      <c r="C19" s="388" t="s">
        <v>258</v>
      </c>
      <c r="D19" s="389">
        <v>5</v>
      </c>
      <c r="E19" s="329" t="s">
        <v>259</v>
      </c>
      <c r="F19" s="340"/>
      <c r="G19" s="718">
        <f>SUM(G15:G18)*D19/100</f>
        <v>0</v>
      </c>
    </row>
    <row r="20" spans="1:7" ht="16.5" thickBot="1">
      <c r="A20" s="510" t="s">
        <v>59</v>
      </c>
      <c r="B20" s="331"/>
      <c r="C20" s="332"/>
      <c r="D20" s="390"/>
      <c r="E20" s="333"/>
      <c r="F20" s="337"/>
      <c r="G20" s="719">
        <f>SUM(G15:G19)</f>
        <v>0</v>
      </c>
    </row>
    <row r="21" spans="1:7" ht="16.5" thickBot="1">
      <c r="A21" s="511"/>
      <c r="B21" s="334"/>
      <c r="C21" s="323"/>
      <c r="D21" s="391"/>
      <c r="E21" s="335"/>
      <c r="F21" s="336"/>
      <c r="G21" s="720"/>
    </row>
    <row r="22" spans="1:7" ht="24.75" thickBot="1">
      <c r="A22" s="315" t="s">
        <v>251</v>
      </c>
      <c r="B22" s="316"/>
      <c r="C22" s="317" t="s">
        <v>254</v>
      </c>
      <c r="D22" s="318"/>
      <c r="E22" s="319"/>
      <c r="F22" s="320"/>
      <c r="G22" s="716"/>
    </row>
    <row r="23" spans="1:7" ht="12.75">
      <c r="A23" s="384" t="s">
        <v>260</v>
      </c>
      <c r="B23" s="385">
        <v>1</v>
      </c>
      <c r="C23" s="392" t="s">
        <v>266</v>
      </c>
      <c r="D23" s="393">
        <v>40</v>
      </c>
      <c r="E23" s="341" t="s">
        <v>261</v>
      </c>
      <c r="F23" s="342"/>
      <c r="G23" s="721">
        <f>(F23*D23)</f>
        <v>0</v>
      </c>
    </row>
    <row r="24" spans="1:7" ht="12.75">
      <c r="A24" s="384" t="s">
        <v>260</v>
      </c>
      <c r="B24" s="385">
        <v>2</v>
      </c>
      <c r="C24" s="339" t="s">
        <v>267</v>
      </c>
      <c r="D24" s="394">
        <v>10</v>
      </c>
      <c r="E24" s="322" t="s">
        <v>36</v>
      </c>
      <c r="F24" s="326"/>
      <c r="G24" s="722">
        <f>(F24*D24)</f>
        <v>0</v>
      </c>
    </row>
    <row r="25" spans="1:7" ht="13.5" thickBot="1">
      <c r="A25" s="395" t="s">
        <v>260</v>
      </c>
      <c r="B25" s="396">
        <v>3</v>
      </c>
      <c r="C25" s="397" t="s">
        <v>268</v>
      </c>
      <c r="D25" s="398">
        <v>1</v>
      </c>
      <c r="E25" s="345" t="s">
        <v>36</v>
      </c>
      <c r="F25" s="330"/>
      <c r="G25" s="723">
        <f>(F25*D25)</f>
        <v>0</v>
      </c>
    </row>
    <row r="26" spans="1:7" ht="16.5" thickBot="1">
      <c r="A26" s="512" t="s">
        <v>59</v>
      </c>
      <c r="B26" s="331"/>
      <c r="C26" s="332"/>
      <c r="D26" s="390"/>
      <c r="E26" s="333"/>
      <c r="F26" s="346"/>
      <c r="G26" s="719">
        <f>SUM(G23:G25)</f>
        <v>0</v>
      </c>
    </row>
    <row r="27" spans="1:7" ht="16.5" thickBot="1">
      <c r="A27" s="513"/>
      <c r="B27" s="334"/>
      <c r="C27" s="323"/>
      <c r="D27" s="391"/>
      <c r="E27" s="335"/>
      <c r="F27" s="347"/>
      <c r="G27" s="720"/>
    </row>
    <row r="28" spans="1:7" ht="12.75" thickBot="1">
      <c r="A28" s="315" t="s">
        <v>252</v>
      </c>
      <c r="B28" s="316"/>
      <c r="C28" s="317" t="s">
        <v>255</v>
      </c>
      <c r="D28" s="318"/>
      <c r="E28" s="319"/>
      <c r="F28" s="320"/>
      <c r="G28" s="716"/>
    </row>
    <row r="29" spans="1:7" ht="25.5">
      <c r="A29" s="324" t="s">
        <v>262</v>
      </c>
      <c r="B29" s="321">
        <v>1</v>
      </c>
      <c r="C29" s="392" t="s">
        <v>269</v>
      </c>
      <c r="D29" s="399">
        <v>1</v>
      </c>
      <c r="E29" s="348" t="s">
        <v>36</v>
      </c>
      <c r="F29" s="349"/>
      <c r="G29" s="724">
        <f>(F29*D29)</f>
        <v>0</v>
      </c>
    </row>
    <row r="30" spans="1:7" ht="12.75">
      <c r="A30" s="324" t="s">
        <v>262</v>
      </c>
      <c r="B30" s="321">
        <v>2</v>
      </c>
      <c r="C30" s="339" t="s">
        <v>304</v>
      </c>
      <c r="D30" s="400">
        <v>4</v>
      </c>
      <c r="E30" s="325" t="s">
        <v>34</v>
      </c>
      <c r="F30" s="327"/>
      <c r="G30" s="725">
        <f>D30*F30</f>
        <v>0</v>
      </c>
    </row>
    <row r="31" spans="1:7" ht="13.5" thickBot="1">
      <c r="A31" s="343" t="s">
        <v>262</v>
      </c>
      <c r="B31" s="328">
        <v>3</v>
      </c>
      <c r="C31" s="344" t="s">
        <v>270</v>
      </c>
      <c r="D31" s="401">
        <v>4</v>
      </c>
      <c r="E31" s="350" t="s">
        <v>34</v>
      </c>
      <c r="F31" s="351"/>
      <c r="G31" s="726">
        <f>(F31*D31)</f>
        <v>0</v>
      </c>
    </row>
    <row r="32" spans="1:7" ht="16.5" thickBot="1">
      <c r="A32" s="512" t="s">
        <v>59</v>
      </c>
      <c r="B32" s="331"/>
      <c r="C32" s="332"/>
      <c r="D32" s="332"/>
      <c r="E32" s="333"/>
      <c r="F32" s="337"/>
      <c r="G32" s="719">
        <f>SUM(G29:G31)</f>
        <v>0</v>
      </c>
    </row>
    <row r="33" spans="1:7">
      <c r="A33" s="294"/>
      <c r="B33" s="294"/>
      <c r="D33" s="294"/>
      <c r="E33" s="294"/>
      <c r="G33" s="727"/>
    </row>
    <row r="34" spans="1:7">
      <c r="A34" s="294"/>
      <c r="B34" s="294"/>
      <c r="D34" s="294"/>
      <c r="E34" s="294"/>
      <c r="G34" s="294"/>
    </row>
    <row r="35" spans="1:7">
      <c r="A35" s="294"/>
      <c r="B35" s="294"/>
      <c r="D35" s="294"/>
      <c r="E35" s="294"/>
      <c r="G35" s="294"/>
    </row>
    <row r="36" spans="1:7">
      <c r="A36" s="294"/>
      <c r="B36" s="294"/>
      <c r="D36" s="294"/>
      <c r="E36" s="294"/>
      <c r="G36" s="294"/>
    </row>
    <row r="37" spans="1:7">
      <c r="A37" s="294"/>
      <c r="B37" s="294"/>
      <c r="D37" s="294"/>
      <c r="E37" s="294"/>
      <c r="G37" s="294"/>
    </row>
    <row r="38" spans="1:7">
      <c r="A38" s="294"/>
      <c r="B38" s="294"/>
      <c r="D38" s="294"/>
      <c r="E38" s="294"/>
      <c r="G38" s="294"/>
    </row>
    <row r="39" spans="1:7">
      <c r="A39" s="294"/>
      <c r="B39" s="294"/>
      <c r="D39" s="294"/>
      <c r="E39" s="294"/>
      <c r="G39" s="294"/>
    </row>
    <row r="40" spans="1:7">
      <c r="A40" s="294"/>
      <c r="B40" s="294"/>
      <c r="D40" s="294"/>
      <c r="E40" s="294"/>
      <c r="G40" s="294"/>
    </row>
    <row r="41" spans="1:7">
      <c r="A41" s="294"/>
      <c r="B41" s="294"/>
      <c r="D41" s="294"/>
      <c r="E41" s="294"/>
      <c r="G41" s="294"/>
    </row>
    <row r="42" spans="1:7">
      <c r="A42" s="294"/>
      <c r="B42" s="294"/>
      <c r="D42" s="294"/>
      <c r="E42" s="294"/>
      <c r="G42" s="294"/>
    </row>
    <row r="43" spans="1:7">
      <c r="A43" s="294"/>
      <c r="B43" s="294"/>
      <c r="D43" s="294"/>
      <c r="E43" s="294"/>
      <c r="G43" s="294"/>
    </row>
    <row r="44" spans="1:7">
      <c r="A44" s="294"/>
      <c r="B44" s="294"/>
      <c r="D44" s="294"/>
      <c r="E44" s="294"/>
      <c r="G44" s="294"/>
    </row>
    <row r="45" spans="1:7">
      <c r="A45" s="294"/>
      <c r="B45" s="294"/>
      <c r="D45" s="294"/>
      <c r="E45" s="294"/>
      <c r="G45" s="294"/>
    </row>
    <row r="46" spans="1:7">
      <c r="A46" s="294"/>
      <c r="B46" s="294"/>
      <c r="D46" s="294"/>
      <c r="E46" s="294"/>
      <c r="G46" s="294"/>
    </row>
    <row r="47" spans="1:7">
      <c r="A47" s="294"/>
      <c r="B47" s="294"/>
      <c r="D47" s="294"/>
      <c r="E47" s="294"/>
      <c r="G47" s="294"/>
    </row>
    <row r="48" spans="1:7">
      <c r="A48" s="294"/>
      <c r="B48" s="294"/>
      <c r="D48" s="294"/>
      <c r="E48" s="294"/>
      <c r="G48" s="294"/>
    </row>
    <row r="49" spans="1:7">
      <c r="A49" s="294"/>
      <c r="B49" s="294"/>
      <c r="D49" s="294"/>
      <c r="E49" s="294"/>
      <c r="G49" s="294"/>
    </row>
    <row r="50" spans="1:7">
      <c r="A50" s="294"/>
      <c r="B50" s="294"/>
      <c r="D50" s="294"/>
      <c r="E50" s="294"/>
      <c r="G50" s="294"/>
    </row>
    <row r="51" spans="1:7">
      <c r="A51" s="294"/>
      <c r="B51" s="294"/>
      <c r="D51" s="294"/>
      <c r="E51" s="294"/>
      <c r="G51" s="294"/>
    </row>
    <row r="52" spans="1:7">
      <c r="A52" s="294"/>
      <c r="B52" s="294"/>
      <c r="D52" s="294"/>
      <c r="E52" s="294"/>
      <c r="G52" s="294"/>
    </row>
    <row r="53" spans="1:7">
      <c r="A53" s="294"/>
      <c r="B53" s="294"/>
      <c r="D53" s="294"/>
      <c r="E53" s="294"/>
      <c r="G53" s="294"/>
    </row>
    <row r="54" spans="1:7">
      <c r="A54" s="294"/>
      <c r="B54" s="294"/>
      <c r="D54" s="294"/>
      <c r="E54" s="294"/>
      <c r="G54" s="294"/>
    </row>
    <row r="55" spans="1:7">
      <c r="A55" s="294"/>
      <c r="B55" s="294"/>
      <c r="D55" s="294"/>
      <c r="E55" s="294"/>
      <c r="G55" s="294"/>
    </row>
    <row r="56" spans="1:7">
      <c r="A56" s="294"/>
      <c r="B56" s="294"/>
      <c r="D56" s="294"/>
      <c r="E56" s="294"/>
      <c r="G56" s="294"/>
    </row>
    <row r="57" spans="1:7">
      <c r="A57" s="294"/>
      <c r="B57" s="294"/>
      <c r="D57" s="294"/>
      <c r="E57" s="294"/>
      <c r="G57" s="294"/>
    </row>
    <row r="58" spans="1:7">
      <c r="A58" s="294"/>
      <c r="B58" s="294"/>
      <c r="D58" s="294"/>
      <c r="E58" s="294"/>
      <c r="G58" s="294"/>
    </row>
    <row r="59" spans="1:7">
      <c r="A59" s="294"/>
      <c r="B59" s="294"/>
      <c r="D59" s="294"/>
      <c r="E59" s="294"/>
      <c r="G59" s="294"/>
    </row>
    <row r="60" spans="1:7">
      <c r="A60" s="294"/>
      <c r="B60" s="294"/>
      <c r="D60" s="294"/>
      <c r="E60" s="294"/>
      <c r="G60" s="294"/>
    </row>
    <row r="61" spans="1:7">
      <c r="A61" s="294"/>
      <c r="B61" s="294"/>
      <c r="D61" s="294"/>
      <c r="E61" s="294"/>
      <c r="G61" s="294"/>
    </row>
    <row r="62" spans="1:7">
      <c r="A62" s="294"/>
      <c r="B62" s="294"/>
      <c r="D62" s="294"/>
      <c r="E62" s="294"/>
      <c r="G62" s="294"/>
    </row>
    <row r="63" spans="1:7">
      <c r="A63" s="294"/>
      <c r="B63" s="294"/>
      <c r="D63" s="294"/>
      <c r="E63" s="294"/>
      <c r="G63" s="294"/>
    </row>
    <row r="64" spans="1:7">
      <c r="A64" s="294"/>
      <c r="B64" s="294"/>
      <c r="D64" s="294"/>
      <c r="E64" s="294"/>
      <c r="G64" s="294"/>
    </row>
    <row r="65" spans="1:7">
      <c r="A65" s="294"/>
      <c r="B65" s="294"/>
      <c r="D65" s="294"/>
      <c r="E65" s="294"/>
      <c r="G65" s="294"/>
    </row>
    <row r="66" spans="1:7">
      <c r="A66" s="294"/>
      <c r="B66" s="294"/>
      <c r="D66" s="294"/>
      <c r="E66" s="294"/>
      <c r="G66" s="294"/>
    </row>
    <row r="67" spans="1:7">
      <c r="A67" s="294"/>
      <c r="B67" s="294"/>
      <c r="D67" s="294"/>
      <c r="E67" s="294"/>
      <c r="G67" s="294"/>
    </row>
    <row r="68" spans="1:7">
      <c r="A68" s="294"/>
      <c r="B68" s="294"/>
      <c r="D68" s="294"/>
      <c r="E68" s="294"/>
      <c r="G68" s="294"/>
    </row>
    <row r="69" spans="1:7">
      <c r="A69" s="294"/>
      <c r="B69" s="294"/>
      <c r="D69" s="294"/>
      <c r="E69" s="294"/>
      <c r="G69" s="294"/>
    </row>
    <row r="70" spans="1:7">
      <c r="A70" s="294"/>
      <c r="B70" s="294"/>
      <c r="D70" s="294"/>
      <c r="E70" s="294"/>
      <c r="G70" s="294"/>
    </row>
    <row r="71" spans="1:7">
      <c r="A71" s="294"/>
      <c r="B71" s="294"/>
      <c r="D71" s="294"/>
      <c r="E71" s="294"/>
      <c r="G71" s="294"/>
    </row>
    <row r="72" spans="1:7">
      <c r="A72" s="294"/>
      <c r="B72" s="294"/>
      <c r="D72" s="294"/>
      <c r="E72" s="294"/>
      <c r="G72" s="294"/>
    </row>
    <row r="73" spans="1:7">
      <c r="A73" s="294"/>
      <c r="B73" s="294"/>
      <c r="D73" s="294"/>
      <c r="E73" s="294"/>
      <c r="G73" s="294"/>
    </row>
    <row r="74" spans="1:7">
      <c r="A74" s="294"/>
      <c r="B74" s="294"/>
      <c r="D74" s="294"/>
      <c r="E74" s="294"/>
      <c r="G74" s="294"/>
    </row>
    <row r="75" spans="1:7">
      <c r="A75" s="294"/>
      <c r="B75" s="294"/>
      <c r="D75" s="294"/>
      <c r="E75" s="294"/>
      <c r="G75" s="294"/>
    </row>
    <row r="76" spans="1:7">
      <c r="A76" s="294"/>
      <c r="B76" s="294"/>
      <c r="D76" s="294"/>
      <c r="E76" s="294"/>
      <c r="G76" s="294"/>
    </row>
    <row r="77" spans="1:7">
      <c r="A77" s="294"/>
      <c r="B77" s="294"/>
      <c r="D77" s="294"/>
      <c r="E77" s="294"/>
      <c r="G77" s="294"/>
    </row>
    <row r="78" spans="1:7">
      <c r="A78" s="294"/>
      <c r="B78" s="294"/>
      <c r="D78" s="294"/>
      <c r="E78" s="294"/>
      <c r="G78" s="294"/>
    </row>
    <row r="79" spans="1:7">
      <c r="A79" s="294"/>
      <c r="B79" s="294"/>
      <c r="D79" s="294"/>
      <c r="E79" s="294"/>
      <c r="G79" s="294"/>
    </row>
    <row r="80" spans="1:7">
      <c r="A80" s="294"/>
      <c r="B80" s="294"/>
      <c r="D80" s="294"/>
      <c r="E80" s="294"/>
      <c r="G80" s="294"/>
    </row>
    <row r="81" spans="1:7">
      <c r="A81" s="294"/>
      <c r="B81" s="294"/>
      <c r="D81" s="294"/>
      <c r="E81" s="294"/>
      <c r="G81" s="294"/>
    </row>
    <row r="82" spans="1:7">
      <c r="A82" s="294"/>
      <c r="B82" s="294"/>
      <c r="D82" s="294"/>
      <c r="E82" s="294"/>
      <c r="G82" s="294"/>
    </row>
    <row r="83" spans="1:7">
      <c r="A83" s="294"/>
      <c r="B83" s="294"/>
      <c r="D83" s="294"/>
      <c r="E83" s="294"/>
      <c r="G83" s="294"/>
    </row>
    <row r="84" spans="1:7">
      <c r="A84" s="294"/>
      <c r="B84" s="294"/>
      <c r="D84" s="294"/>
      <c r="E84" s="294"/>
      <c r="G84" s="294"/>
    </row>
    <row r="85" spans="1:7">
      <c r="A85" s="294"/>
      <c r="B85" s="294"/>
      <c r="D85" s="294"/>
      <c r="E85" s="294"/>
      <c r="G85" s="294"/>
    </row>
    <row r="86" spans="1:7">
      <c r="A86" s="294"/>
      <c r="B86" s="294"/>
      <c r="D86" s="294"/>
      <c r="E86" s="294"/>
      <c r="G86" s="294"/>
    </row>
    <row r="87" spans="1:7">
      <c r="A87" s="294"/>
      <c r="B87" s="294"/>
      <c r="D87" s="294"/>
      <c r="E87" s="294"/>
      <c r="G87" s="294"/>
    </row>
    <row r="88" spans="1:7">
      <c r="A88" s="294"/>
      <c r="B88" s="294"/>
      <c r="D88" s="294"/>
      <c r="E88" s="294"/>
      <c r="G88" s="294"/>
    </row>
    <row r="89" spans="1:7">
      <c r="A89" s="294"/>
      <c r="B89" s="294"/>
      <c r="D89" s="294"/>
      <c r="E89" s="294"/>
      <c r="G89" s="294"/>
    </row>
    <row r="90" spans="1:7">
      <c r="A90" s="294"/>
      <c r="B90" s="294"/>
      <c r="D90" s="294"/>
      <c r="E90" s="294"/>
      <c r="G90" s="294"/>
    </row>
    <row r="91" spans="1:7">
      <c r="A91" s="294"/>
      <c r="B91" s="294"/>
      <c r="D91" s="294"/>
      <c r="E91" s="294"/>
      <c r="G91" s="294"/>
    </row>
    <row r="92" spans="1:7">
      <c r="A92" s="294"/>
      <c r="B92" s="294"/>
      <c r="D92" s="294"/>
      <c r="E92" s="294"/>
      <c r="G92" s="294"/>
    </row>
    <row r="93" spans="1:7">
      <c r="A93" s="294"/>
      <c r="B93" s="294"/>
      <c r="D93" s="294"/>
      <c r="E93" s="294"/>
      <c r="G93" s="294"/>
    </row>
    <row r="94" spans="1:7">
      <c r="A94" s="294"/>
      <c r="B94" s="294"/>
      <c r="D94" s="294"/>
      <c r="E94" s="294"/>
      <c r="G94" s="294"/>
    </row>
    <row r="95" spans="1:7">
      <c r="A95" s="294"/>
      <c r="B95" s="294"/>
      <c r="D95" s="294"/>
      <c r="E95" s="294"/>
      <c r="G95" s="294"/>
    </row>
    <row r="96" spans="1:7">
      <c r="A96" s="294"/>
      <c r="B96" s="294"/>
      <c r="D96" s="294"/>
      <c r="E96" s="294"/>
      <c r="G96" s="294"/>
    </row>
    <row r="97" spans="1:7">
      <c r="A97" s="294"/>
      <c r="B97" s="294"/>
      <c r="D97" s="294"/>
      <c r="E97" s="294"/>
      <c r="G97" s="294"/>
    </row>
    <row r="98" spans="1:7">
      <c r="A98" s="294"/>
      <c r="B98" s="294"/>
      <c r="D98" s="294"/>
      <c r="E98" s="294"/>
      <c r="G98" s="294"/>
    </row>
    <row r="99" spans="1:7">
      <c r="A99" s="294"/>
      <c r="B99" s="294"/>
      <c r="D99" s="294"/>
      <c r="E99" s="294"/>
      <c r="G99" s="294"/>
    </row>
    <row r="100" spans="1:7">
      <c r="A100" s="294"/>
      <c r="B100" s="294"/>
      <c r="D100" s="294"/>
      <c r="E100" s="294"/>
      <c r="G100" s="294"/>
    </row>
    <row r="101" spans="1:7">
      <c r="A101" s="294"/>
      <c r="B101" s="294"/>
      <c r="D101" s="294"/>
      <c r="E101" s="294"/>
      <c r="G101" s="294"/>
    </row>
    <row r="102" spans="1:7">
      <c r="A102" s="294"/>
      <c r="B102" s="294"/>
      <c r="D102" s="294"/>
      <c r="E102" s="294"/>
      <c r="G102" s="294"/>
    </row>
    <row r="103" spans="1:7">
      <c r="A103" s="294"/>
      <c r="B103" s="294"/>
      <c r="D103" s="294"/>
      <c r="E103" s="294"/>
      <c r="G103" s="294"/>
    </row>
    <row r="104" spans="1:7">
      <c r="A104" s="294"/>
      <c r="B104" s="294"/>
      <c r="D104" s="294"/>
      <c r="E104" s="294"/>
      <c r="G104" s="294"/>
    </row>
    <row r="105" spans="1:7">
      <c r="A105" s="294"/>
      <c r="B105" s="294"/>
      <c r="D105" s="294"/>
      <c r="E105" s="294"/>
      <c r="G105" s="294"/>
    </row>
    <row r="106" spans="1:7">
      <c r="A106" s="294"/>
      <c r="B106" s="294"/>
      <c r="D106" s="294"/>
      <c r="E106" s="294"/>
      <c r="G106" s="294"/>
    </row>
    <row r="107" spans="1:7">
      <c r="A107" s="294"/>
      <c r="B107" s="294"/>
      <c r="D107" s="294"/>
      <c r="E107" s="294"/>
      <c r="G107" s="294"/>
    </row>
    <row r="108" spans="1:7">
      <c r="A108" s="294"/>
      <c r="B108" s="294"/>
      <c r="D108" s="294"/>
      <c r="E108" s="294"/>
      <c r="G108" s="294"/>
    </row>
    <row r="109" spans="1:7">
      <c r="A109" s="294"/>
      <c r="B109" s="294"/>
      <c r="D109" s="294"/>
      <c r="E109" s="294"/>
      <c r="G109" s="294"/>
    </row>
    <row r="110" spans="1:7">
      <c r="A110" s="294"/>
      <c r="B110" s="294"/>
      <c r="D110" s="294"/>
      <c r="E110" s="294"/>
      <c r="G110" s="294"/>
    </row>
    <row r="111" spans="1:7">
      <c r="A111" s="294"/>
      <c r="B111" s="294"/>
      <c r="D111" s="294"/>
      <c r="E111" s="294"/>
      <c r="G111" s="294"/>
    </row>
    <row r="112" spans="1:7">
      <c r="A112" s="294"/>
      <c r="B112" s="294"/>
      <c r="D112" s="294"/>
      <c r="E112" s="294"/>
      <c r="G112" s="294"/>
    </row>
    <row r="113" spans="1:7">
      <c r="A113" s="294"/>
      <c r="B113" s="294"/>
      <c r="D113" s="294"/>
      <c r="E113" s="294"/>
      <c r="G113" s="294"/>
    </row>
    <row r="114" spans="1:7">
      <c r="A114" s="294"/>
      <c r="B114" s="294"/>
      <c r="D114" s="294"/>
      <c r="E114" s="294"/>
      <c r="G114" s="294"/>
    </row>
    <row r="115" spans="1:7">
      <c r="A115" s="294"/>
      <c r="B115" s="294"/>
      <c r="D115" s="294"/>
      <c r="E115" s="294"/>
      <c r="G115" s="294"/>
    </row>
    <row r="116" spans="1:7">
      <c r="A116" s="294"/>
      <c r="B116" s="294"/>
      <c r="D116" s="294"/>
      <c r="E116" s="294"/>
      <c r="G116" s="294"/>
    </row>
    <row r="117" spans="1:7">
      <c r="A117" s="294"/>
      <c r="B117" s="294"/>
      <c r="D117" s="294"/>
      <c r="E117" s="294"/>
      <c r="G117" s="294"/>
    </row>
    <row r="118" spans="1:7">
      <c r="A118" s="294"/>
      <c r="B118" s="294"/>
      <c r="D118" s="294"/>
      <c r="E118" s="294"/>
      <c r="G118" s="294"/>
    </row>
    <row r="119" spans="1:7">
      <c r="A119" s="294"/>
      <c r="B119" s="294"/>
      <c r="D119" s="294"/>
      <c r="E119" s="294"/>
      <c r="G119" s="294"/>
    </row>
    <row r="120" spans="1:7">
      <c r="A120" s="294"/>
      <c r="B120" s="294"/>
      <c r="D120" s="294"/>
      <c r="E120" s="294"/>
      <c r="G120" s="294"/>
    </row>
    <row r="121" spans="1:7">
      <c r="A121" s="294"/>
      <c r="B121" s="294"/>
      <c r="D121" s="294"/>
      <c r="E121" s="294"/>
      <c r="G121" s="294"/>
    </row>
    <row r="122" spans="1:7">
      <c r="A122" s="294"/>
      <c r="B122" s="294"/>
      <c r="D122" s="294"/>
      <c r="E122" s="294"/>
      <c r="G122" s="294"/>
    </row>
    <row r="123" spans="1:7">
      <c r="A123" s="294"/>
      <c r="B123" s="294"/>
      <c r="D123" s="294"/>
      <c r="E123" s="294"/>
      <c r="G123" s="294"/>
    </row>
    <row r="124" spans="1:7">
      <c r="A124" s="294"/>
      <c r="B124" s="294"/>
      <c r="D124" s="294"/>
      <c r="E124" s="294"/>
      <c r="G124" s="294"/>
    </row>
    <row r="125" spans="1:7">
      <c r="A125" s="294"/>
      <c r="B125" s="294"/>
      <c r="D125" s="294"/>
      <c r="E125" s="294"/>
      <c r="G125" s="294"/>
    </row>
    <row r="126" spans="1:7">
      <c r="A126" s="294"/>
      <c r="B126" s="294"/>
      <c r="D126" s="294"/>
      <c r="E126" s="294"/>
      <c r="G126" s="294"/>
    </row>
    <row r="127" spans="1:7">
      <c r="A127" s="294"/>
      <c r="B127" s="294"/>
      <c r="D127" s="294"/>
      <c r="E127" s="294"/>
      <c r="G127" s="294"/>
    </row>
    <row r="128" spans="1:7">
      <c r="A128" s="294"/>
      <c r="B128" s="294"/>
      <c r="D128" s="294"/>
      <c r="E128" s="294"/>
      <c r="G128" s="294"/>
    </row>
    <row r="129" spans="1:7">
      <c r="A129" s="294"/>
      <c r="B129" s="294"/>
      <c r="D129" s="294"/>
      <c r="E129" s="294"/>
      <c r="G129" s="294"/>
    </row>
    <row r="130" spans="1:7">
      <c r="A130" s="294"/>
      <c r="B130" s="294"/>
      <c r="D130" s="294"/>
      <c r="E130" s="294"/>
      <c r="G130" s="294"/>
    </row>
    <row r="131" spans="1:7">
      <c r="A131" s="294"/>
      <c r="B131" s="294"/>
      <c r="D131" s="294"/>
      <c r="E131" s="294"/>
      <c r="G131" s="294"/>
    </row>
    <row r="132" spans="1:7">
      <c r="A132" s="294"/>
      <c r="B132" s="294"/>
      <c r="D132" s="294"/>
      <c r="E132" s="294"/>
      <c r="G132" s="294"/>
    </row>
    <row r="133" spans="1:7">
      <c r="A133" s="294"/>
      <c r="B133" s="294"/>
      <c r="D133" s="294"/>
      <c r="E133" s="294"/>
      <c r="G133" s="294"/>
    </row>
    <row r="134" spans="1:7">
      <c r="A134" s="294"/>
      <c r="B134" s="294"/>
      <c r="D134" s="294"/>
      <c r="E134" s="294"/>
      <c r="G134" s="294"/>
    </row>
    <row r="135" spans="1:7">
      <c r="A135" s="294"/>
      <c r="B135" s="294"/>
      <c r="D135" s="294"/>
      <c r="E135" s="294"/>
      <c r="G135" s="294"/>
    </row>
    <row r="136" spans="1:7">
      <c r="A136" s="294"/>
      <c r="B136" s="294"/>
      <c r="D136" s="294"/>
      <c r="E136" s="294"/>
      <c r="G136" s="294"/>
    </row>
    <row r="137" spans="1:7">
      <c r="A137" s="294"/>
      <c r="B137" s="294"/>
      <c r="D137" s="294"/>
      <c r="E137" s="294"/>
      <c r="G137" s="294"/>
    </row>
    <row r="138" spans="1:7">
      <c r="A138" s="294"/>
      <c r="B138" s="294"/>
      <c r="D138" s="294"/>
      <c r="E138" s="294"/>
      <c r="G138" s="294"/>
    </row>
    <row r="139" spans="1:7">
      <c r="A139" s="294"/>
      <c r="B139" s="294"/>
      <c r="D139" s="294"/>
      <c r="E139" s="294"/>
      <c r="G139" s="294"/>
    </row>
    <row r="140" spans="1:7">
      <c r="A140" s="294"/>
      <c r="B140" s="294"/>
      <c r="D140" s="294"/>
      <c r="E140" s="294"/>
      <c r="G140" s="294"/>
    </row>
    <row r="141" spans="1:7">
      <c r="A141" s="294"/>
      <c r="B141" s="294"/>
      <c r="D141" s="294"/>
      <c r="E141" s="294"/>
      <c r="G141" s="294"/>
    </row>
    <row r="142" spans="1:7">
      <c r="A142" s="294"/>
      <c r="B142" s="294"/>
      <c r="D142" s="294"/>
      <c r="E142" s="294"/>
      <c r="G142" s="294"/>
    </row>
    <row r="143" spans="1:7">
      <c r="A143" s="294"/>
      <c r="B143" s="294"/>
      <c r="D143" s="294"/>
      <c r="E143" s="294"/>
      <c r="G143" s="294"/>
    </row>
    <row r="144" spans="1:7">
      <c r="A144" s="294"/>
      <c r="B144" s="294"/>
      <c r="D144" s="294"/>
      <c r="E144" s="294"/>
      <c r="G144" s="294"/>
    </row>
    <row r="145" spans="1:7">
      <c r="A145" s="294"/>
      <c r="B145" s="294"/>
      <c r="D145" s="294"/>
      <c r="E145" s="294"/>
      <c r="G145" s="294"/>
    </row>
    <row r="146" spans="1:7">
      <c r="A146" s="294"/>
      <c r="B146" s="294"/>
      <c r="D146" s="294"/>
      <c r="E146" s="294"/>
      <c r="G146" s="294"/>
    </row>
    <row r="147" spans="1:7">
      <c r="A147" s="294"/>
      <c r="B147" s="294"/>
      <c r="D147" s="294"/>
      <c r="E147" s="294"/>
      <c r="G147" s="294"/>
    </row>
    <row r="148" spans="1:7">
      <c r="A148" s="294"/>
      <c r="B148" s="294"/>
      <c r="D148" s="294"/>
      <c r="E148" s="294"/>
      <c r="G148" s="294"/>
    </row>
    <row r="149" spans="1:7">
      <c r="A149" s="294"/>
      <c r="B149" s="294"/>
      <c r="D149" s="294"/>
      <c r="E149" s="294"/>
      <c r="G149" s="294"/>
    </row>
    <row r="150" spans="1:7">
      <c r="A150" s="294"/>
      <c r="B150" s="294"/>
      <c r="D150" s="294"/>
      <c r="E150" s="294"/>
      <c r="G150" s="294"/>
    </row>
    <row r="151" spans="1:7">
      <c r="A151" s="294"/>
      <c r="B151" s="294"/>
      <c r="D151" s="294"/>
      <c r="E151" s="294"/>
      <c r="G151" s="294"/>
    </row>
    <row r="152" spans="1:7">
      <c r="A152" s="294"/>
      <c r="B152" s="294"/>
      <c r="D152" s="294"/>
      <c r="E152" s="294"/>
      <c r="G152" s="294"/>
    </row>
    <row r="153" spans="1:7">
      <c r="A153" s="294"/>
      <c r="B153" s="294"/>
      <c r="D153" s="294"/>
      <c r="E153" s="294"/>
      <c r="G153" s="294"/>
    </row>
    <row r="154" spans="1:7">
      <c r="A154" s="294"/>
      <c r="B154" s="294"/>
      <c r="D154" s="294"/>
      <c r="E154" s="294"/>
      <c r="G154" s="294"/>
    </row>
    <row r="155" spans="1:7">
      <c r="A155" s="294"/>
      <c r="B155" s="294"/>
      <c r="D155" s="294"/>
      <c r="E155" s="294"/>
      <c r="G155" s="294"/>
    </row>
    <row r="156" spans="1:7">
      <c r="A156" s="294"/>
      <c r="B156" s="294"/>
      <c r="D156" s="294"/>
      <c r="E156" s="294"/>
      <c r="G156" s="294"/>
    </row>
    <row r="157" spans="1:7">
      <c r="A157" s="294"/>
      <c r="B157" s="294"/>
      <c r="D157" s="294"/>
      <c r="E157" s="294"/>
      <c r="G157" s="294"/>
    </row>
    <row r="158" spans="1:7">
      <c r="A158" s="294"/>
      <c r="B158" s="294"/>
      <c r="D158" s="294"/>
      <c r="E158" s="294"/>
      <c r="G158" s="294"/>
    </row>
    <row r="159" spans="1:7">
      <c r="A159" s="294"/>
      <c r="B159" s="294"/>
      <c r="D159" s="294"/>
      <c r="E159" s="294"/>
      <c r="G159" s="294"/>
    </row>
    <row r="160" spans="1:7">
      <c r="A160" s="294"/>
      <c r="B160" s="294"/>
      <c r="D160" s="294"/>
      <c r="E160" s="294"/>
      <c r="G160" s="294"/>
    </row>
    <row r="161" spans="1:7">
      <c r="A161" s="294"/>
      <c r="B161" s="294"/>
      <c r="D161" s="294"/>
      <c r="E161" s="294"/>
      <c r="G161" s="294"/>
    </row>
    <row r="162" spans="1:7">
      <c r="A162" s="294"/>
      <c r="B162" s="294"/>
      <c r="D162" s="294"/>
      <c r="E162" s="294"/>
      <c r="G162" s="294"/>
    </row>
    <row r="163" spans="1:7">
      <c r="A163" s="294"/>
      <c r="B163" s="294"/>
      <c r="D163" s="294"/>
      <c r="E163" s="294"/>
      <c r="G163" s="294"/>
    </row>
    <row r="164" spans="1:7">
      <c r="A164" s="294"/>
      <c r="B164" s="294"/>
      <c r="D164" s="294"/>
      <c r="E164" s="294"/>
      <c r="G164" s="294"/>
    </row>
    <row r="165" spans="1:7">
      <c r="A165" s="294"/>
      <c r="B165" s="294"/>
      <c r="D165" s="294"/>
      <c r="E165" s="294"/>
      <c r="G165" s="294"/>
    </row>
    <row r="166" spans="1:7">
      <c r="A166" s="294"/>
      <c r="B166" s="294"/>
      <c r="D166" s="294"/>
      <c r="E166" s="294"/>
      <c r="G166" s="294"/>
    </row>
    <row r="167" spans="1:7">
      <c r="A167" s="294"/>
      <c r="B167" s="294"/>
      <c r="D167" s="294"/>
      <c r="E167" s="294"/>
      <c r="G167" s="294"/>
    </row>
    <row r="168" spans="1:7">
      <c r="A168" s="294"/>
      <c r="B168" s="294"/>
      <c r="D168" s="294"/>
      <c r="E168" s="294"/>
      <c r="G168" s="294"/>
    </row>
    <row r="169" spans="1:7">
      <c r="A169" s="294"/>
      <c r="B169" s="294"/>
      <c r="D169" s="294"/>
      <c r="E169" s="294"/>
      <c r="G169" s="294"/>
    </row>
    <row r="170" spans="1:7">
      <c r="A170" s="294"/>
      <c r="B170" s="294"/>
      <c r="D170" s="294"/>
      <c r="E170" s="294"/>
      <c r="G170" s="294"/>
    </row>
    <row r="171" spans="1:7">
      <c r="A171" s="294"/>
      <c r="B171" s="294"/>
      <c r="D171" s="294"/>
      <c r="E171" s="294"/>
      <c r="G171" s="294"/>
    </row>
    <row r="172" spans="1:7">
      <c r="A172" s="294"/>
      <c r="B172" s="294"/>
      <c r="D172" s="294"/>
      <c r="E172" s="294"/>
      <c r="G172" s="294"/>
    </row>
    <row r="173" spans="1:7">
      <c r="A173" s="294"/>
      <c r="B173" s="294"/>
      <c r="D173" s="294"/>
      <c r="E173" s="294"/>
      <c r="G173" s="294"/>
    </row>
    <row r="174" spans="1:7">
      <c r="A174" s="294"/>
      <c r="B174" s="294"/>
      <c r="D174" s="294"/>
      <c r="E174" s="294"/>
      <c r="G174" s="294"/>
    </row>
    <row r="175" spans="1:7">
      <c r="A175" s="294"/>
      <c r="B175" s="294"/>
      <c r="D175" s="294"/>
      <c r="E175" s="294"/>
      <c r="G175" s="294"/>
    </row>
    <row r="176" spans="1:7">
      <c r="A176" s="294"/>
      <c r="B176" s="294"/>
      <c r="D176" s="294"/>
      <c r="E176" s="294"/>
      <c r="G176" s="294"/>
    </row>
    <row r="177" spans="1:7">
      <c r="A177" s="294"/>
      <c r="B177" s="294"/>
      <c r="D177" s="294"/>
      <c r="E177" s="294"/>
      <c r="G177" s="294"/>
    </row>
    <row r="178" spans="1:7">
      <c r="A178" s="294"/>
      <c r="B178" s="294"/>
      <c r="D178" s="294"/>
      <c r="E178" s="294"/>
      <c r="G178" s="294"/>
    </row>
    <row r="179" spans="1:7">
      <c r="A179" s="294"/>
      <c r="B179" s="294"/>
      <c r="D179" s="294"/>
      <c r="E179" s="294"/>
      <c r="G179" s="294"/>
    </row>
    <row r="180" spans="1:7">
      <c r="A180" s="294"/>
      <c r="B180" s="294"/>
      <c r="D180" s="294"/>
      <c r="E180" s="294"/>
      <c r="G180" s="294"/>
    </row>
    <row r="181" spans="1:7">
      <c r="A181" s="294"/>
      <c r="B181" s="294"/>
      <c r="D181" s="294"/>
      <c r="E181" s="294"/>
      <c r="G181" s="294"/>
    </row>
    <row r="182" spans="1:7">
      <c r="A182" s="294"/>
      <c r="B182" s="294"/>
      <c r="D182" s="294"/>
      <c r="E182" s="294"/>
      <c r="G182" s="294"/>
    </row>
    <row r="183" spans="1:7">
      <c r="A183" s="294"/>
      <c r="B183" s="294"/>
      <c r="D183" s="294"/>
      <c r="E183" s="294"/>
      <c r="G183" s="294"/>
    </row>
    <row r="184" spans="1:7">
      <c r="A184" s="294"/>
      <c r="B184" s="294"/>
      <c r="D184" s="294"/>
      <c r="E184" s="294"/>
      <c r="G184" s="294"/>
    </row>
    <row r="185" spans="1:7">
      <c r="A185" s="294"/>
      <c r="B185" s="294"/>
      <c r="D185" s="294"/>
      <c r="E185" s="294"/>
      <c r="G185" s="294"/>
    </row>
    <row r="186" spans="1:7">
      <c r="A186" s="294"/>
      <c r="B186" s="294"/>
      <c r="D186" s="294"/>
      <c r="E186" s="294"/>
      <c r="G186" s="294"/>
    </row>
    <row r="187" spans="1:7">
      <c r="A187" s="294"/>
      <c r="B187" s="294"/>
      <c r="D187" s="294"/>
      <c r="E187" s="294"/>
      <c r="G187" s="294"/>
    </row>
    <row r="188" spans="1:7">
      <c r="A188" s="294"/>
      <c r="B188" s="294"/>
      <c r="D188" s="294"/>
      <c r="E188" s="294"/>
      <c r="G188" s="294"/>
    </row>
    <row r="189" spans="1:7">
      <c r="A189" s="294"/>
      <c r="B189" s="294"/>
      <c r="D189" s="294"/>
      <c r="E189" s="294"/>
      <c r="G189" s="294"/>
    </row>
    <row r="190" spans="1:7">
      <c r="A190" s="294"/>
      <c r="B190" s="294"/>
      <c r="D190" s="294"/>
      <c r="E190" s="294"/>
      <c r="G190" s="294"/>
    </row>
    <row r="191" spans="1:7">
      <c r="A191" s="294"/>
      <c r="B191" s="294"/>
      <c r="D191" s="294"/>
      <c r="E191" s="294"/>
      <c r="G191" s="294"/>
    </row>
    <row r="192" spans="1:7">
      <c r="A192" s="294"/>
      <c r="B192" s="294"/>
      <c r="D192" s="294"/>
      <c r="E192" s="294"/>
      <c r="G192" s="294"/>
    </row>
    <row r="193" spans="1:7">
      <c r="A193" s="294"/>
      <c r="B193" s="294"/>
      <c r="D193" s="294"/>
      <c r="E193" s="294"/>
      <c r="G193" s="294"/>
    </row>
    <row r="194" spans="1:7">
      <c r="A194" s="294"/>
      <c r="B194" s="294"/>
      <c r="D194" s="294"/>
      <c r="E194" s="294"/>
      <c r="G194" s="294"/>
    </row>
    <row r="195" spans="1:7">
      <c r="A195" s="294"/>
      <c r="B195" s="294"/>
      <c r="D195" s="294"/>
      <c r="E195" s="294"/>
      <c r="G195" s="294"/>
    </row>
    <row r="196" spans="1:7">
      <c r="A196" s="294"/>
      <c r="B196" s="294"/>
      <c r="D196" s="294"/>
      <c r="E196" s="294"/>
      <c r="G196" s="294"/>
    </row>
    <row r="197" spans="1:7">
      <c r="A197" s="294"/>
      <c r="B197" s="294"/>
      <c r="D197" s="294"/>
      <c r="E197" s="294"/>
      <c r="G197" s="294"/>
    </row>
    <row r="198" spans="1:7">
      <c r="A198" s="294"/>
      <c r="B198" s="294"/>
      <c r="D198" s="294"/>
      <c r="E198" s="294"/>
      <c r="G198" s="294"/>
    </row>
    <row r="199" spans="1:7">
      <c r="A199" s="294"/>
      <c r="B199" s="294"/>
      <c r="D199" s="294"/>
      <c r="E199" s="294"/>
      <c r="G199" s="294"/>
    </row>
    <row r="200" spans="1:7">
      <c r="A200" s="294"/>
      <c r="B200" s="294"/>
      <c r="D200" s="294"/>
      <c r="E200" s="294"/>
      <c r="G200" s="294"/>
    </row>
    <row r="201" spans="1:7">
      <c r="A201" s="294"/>
      <c r="B201" s="294"/>
      <c r="D201" s="294"/>
      <c r="E201" s="294"/>
      <c r="G201" s="294"/>
    </row>
    <row r="202" spans="1:7">
      <c r="A202" s="294"/>
      <c r="B202" s="294"/>
      <c r="D202" s="294"/>
      <c r="E202" s="294"/>
      <c r="G202" s="294"/>
    </row>
    <row r="203" spans="1:7">
      <c r="A203" s="294"/>
      <c r="B203" s="294"/>
      <c r="D203" s="294"/>
      <c r="E203" s="294"/>
      <c r="G203" s="294"/>
    </row>
    <row r="204" spans="1:7">
      <c r="A204" s="294"/>
      <c r="B204" s="294"/>
      <c r="D204" s="294"/>
      <c r="E204" s="294"/>
      <c r="G204" s="294"/>
    </row>
    <row r="205" spans="1:7">
      <c r="A205" s="294"/>
      <c r="B205" s="294"/>
      <c r="D205" s="294"/>
      <c r="E205" s="294"/>
      <c r="G205" s="294"/>
    </row>
    <row r="206" spans="1:7">
      <c r="A206" s="294"/>
      <c r="B206" s="294"/>
      <c r="D206" s="294"/>
      <c r="E206" s="294"/>
      <c r="G206" s="294"/>
    </row>
    <row r="207" spans="1:7">
      <c r="A207" s="294"/>
      <c r="B207" s="294"/>
      <c r="D207" s="294"/>
      <c r="E207" s="294"/>
      <c r="G207" s="294"/>
    </row>
    <row r="208" spans="1:7">
      <c r="A208" s="294"/>
      <c r="B208" s="294"/>
      <c r="D208" s="294"/>
      <c r="E208" s="294"/>
      <c r="G208" s="294"/>
    </row>
    <row r="209" spans="1:7">
      <c r="A209" s="294"/>
      <c r="B209" s="294"/>
      <c r="D209" s="294"/>
      <c r="E209" s="294"/>
      <c r="G209" s="294"/>
    </row>
    <row r="210" spans="1:7">
      <c r="A210" s="294"/>
      <c r="B210" s="294"/>
      <c r="D210" s="294"/>
      <c r="E210" s="294"/>
      <c r="G210" s="294"/>
    </row>
    <row r="211" spans="1:7">
      <c r="A211" s="294"/>
      <c r="B211" s="294"/>
      <c r="D211" s="294"/>
      <c r="E211" s="294"/>
      <c r="G211" s="294"/>
    </row>
    <row r="212" spans="1:7">
      <c r="A212" s="294"/>
      <c r="B212" s="294"/>
      <c r="D212" s="294"/>
      <c r="E212" s="294"/>
      <c r="G212" s="294"/>
    </row>
    <row r="213" spans="1:7">
      <c r="A213" s="294"/>
      <c r="B213" s="294"/>
      <c r="D213" s="294"/>
      <c r="E213" s="294"/>
      <c r="G213" s="294"/>
    </row>
    <row r="214" spans="1:7">
      <c r="A214" s="294"/>
      <c r="B214" s="294"/>
      <c r="D214" s="294"/>
      <c r="E214" s="294"/>
      <c r="G214" s="294"/>
    </row>
    <row r="215" spans="1:7">
      <c r="A215" s="294"/>
      <c r="B215" s="294"/>
      <c r="D215" s="294"/>
      <c r="E215" s="294"/>
      <c r="G215" s="294"/>
    </row>
    <row r="216" spans="1:7">
      <c r="A216" s="294"/>
      <c r="B216" s="294"/>
      <c r="D216" s="294"/>
      <c r="E216" s="294"/>
      <c r="G216" s="294"/>
    </row>
    <row r="217" spans="1:7">
      <c r="A217" s="294"/>
      <c r="B217" s="294"/>
      <c r="D217" s="294"/>
      <c r="E217" s="294"/>
      <c r="G217" s="294"/>
    </row>
    <row r="218" spans="1:7">
      <c r="A218" s="294"/>
      <c r="B218" s="294"/>
      <c r="D218" s="294"/>
      <c r="E218" s="294"/>
      <c r="G218" s="294"/>
    </row>
    <row r="219" spans="1:7">
      <c r="A219" s="294"/>
      <c r="B219" s="294"/>
      <c r="D219" s="294"/>
      <c r="E219" s="294"/>
      <c r="G219" s="294"/>
    </row>
    <row r="220" spans="1:7">
      <c r="A220" s="294"/>
      <c r="B220" s="294"/>
      <c r="D220" s="294"/>
      <c r="E220" s="294"/>
      <c r="G220" s="294"/>
    </row>
    <row r="221" spans="1:7">
      <c r="A221" s="294"/>
      <c r="B221" s="294"/>
      <c r="D221" s="294"/>
      <c r="E221" s="294"/>
      <c r="G221" s="294"/>
    </row>
    <row r="222" spans="1:7">
      <c r="A222" s="294"/>
      <c r="B222" s="294"/>
      <c r="D222" s="294"/>
      <c r="E222" s="294"/>
      <c r="G222" s="294"/>
    </row>
    <row r="223" spans="1:7">
      <c r="A223" s="294"/>
      <c r="B223" s="294"/>
      <c r="D223" s="294"/>
      <c r="E223" s="294"/>
      <c r="G223" s="294"/>
    </row>
    <row r="224" spans="1:7">
      <c r="A224" s="294"/>
      <c r="B224" s="294"/>
      <c r="D224" s="294"/>
      <c r="E224" s="294"/>
      <c r="G224" s="294"/>
    </row>
    <row r="225" spans="1:7">
      <c r="A225" s="294"/>
      <c r="B225" s="294"/>
      <c r="D225" s="294"/>
      <c r="E225" s="294"/>
      <c r="G225" s="294"/>
    </row>
    <row r="226" spans="1:7">
      <c r="A226" s="294"/>
      <c r="B226" s="294"/>
      <c r="D226" s="294"/>
      <c r="E226" s="294"/>
      <c r="G226" s="294"/>
    </row>
    <row r="227" spans="1:7">
      <c r="A227" s="294"/>
      <c r="B227" s="294"/>
      <c r="D227" s="294"/>
      <c r="E227" s="294"/>
      <c r="G227" s="294"/>
    </row>
    <row r="228" spans="1:7">
      <c r="A228" s="294"/>
      <c r="B228" s="294"/>
      <c r="D228" s="294"/>
      <c r="E228" s="294"/>
      <c r="G228" s="294"/>
    </row>
    <row r="229" spans="1:7">
      <c r="A229" s="294"/>
      <c r="B229" s="294"/>
      <c r="D229" s="294"/>
      <c r="E229" s="294"/>
      <c r="G229" s="294"/>
    </row>
    <row r="230" spans="1:7">
      <c r="A230" s="294"/>
      <c r="B230" s="294"/>
      <c r="D230" s="294"/>
      <c r="E230" s="294"/>
      <c r="G230" s="294"/>
    </row>
    <row r="231" spans="1:7">
      <c r="A231" s="294"/>
      <c r="B231" s="294"/>
      <c r="D231" s="294"/>
      <c r="E231" s="294"/>
      <c r="G231" s="294"/>
    </row>
    <row r="232" spans="1:7">
      <c r="A232" s="294"/>
      <c r="B232" s="294"/>
      <c r="D232" s="294"/>
      <c r="E232" s="294"/>
      <c r="G232" s="294"/>
    </row>
    <row r="233" spans="1:7">
      <c r="A233" s="294"/>
      <c r="B233" s="294"/>
      <c r="D233" s="294"/>
      <c r="E233" s="294"/>
      <c r="G233" s="294"/>
    </row>
    <row r="234" spans="1:7">
      <c r="A234" s="294"/>
      <c r="B234" s="294"/>
      <c r="D234" s="294"/>
      <c r="E234" s="294"/>
      <c r="G234" s="294"/>
    </row>
    <row r="235" spans="1:7">
      <c r="A235" s="294"/>
      <c r="B235" s="294"/>
      <c r="D235" s="294"/>
      <c r="E235" s="294"/>
      <c r="G235" s="294"/>
    </row>
    <row r="236" spans="1:7">
      <c r="A236" s="294"/>
      <c r="B236" s="294"/>
      <c r="D236" s="294"/>
      <c r="E236" s="294"/>
      <c r="G236" s="294"/>
    </row>
    <row r="237" spans="1:7">
      <c r="A237" s="294"/>
      <c r="B237" s="294"/>
      <c r="D237" s="294"/>
      <c r="E237" s="294"/>
      <c r="G237" s="294"/>
    </row>
    <row r="238" spans="1:7">
      <c r="A238" s="294"/>
      <c r="B238" s="294"/>
      <c r="D238" s="294"/>
      <c r="E238" s="294"/>
      <c r="G238" s="294"/>
    </row>
    <row r="239" spans="1:7">
      <c r="A239" s="294"/>
      <c r="B239" s="294"/>
      <c r="D239" s="294"/>
      <c r="E239" s="294"/>
      <c r="G239" s="294"/>
    </row>
    <row r="240" spans="1:7">
      <c r="A240" s="294"/>
      <c r="B240" s="294"/>
      <c r="D240" s="294"/>
      <c r="E240" s="294"/>
      <c r="G240" s="294"/>
    </row>
    <row r="241" spans="1:7">
      <c r="A241" s="294"/>
      <c r="B241" s="294"/>
      <c r="D241" s="294"/>
      <c r="E241" s="294"/>
      <c r="G241" s="294"/>
    </row>
    <row r="242" spans="1:7">
      <c r="A242" s="294"/>
      <c r="B242" s="294"/>
      <c r="D242" s="294"/>
      <c r="E242" s="294"/>
      <c r="G242" s="294"/>
    </row>
    <row r="243" spans="1:7">
      <c r="A243" s="294"/>
      <c r="B243" s="294"/>
      <c r="D243" s="294"/>
      <c r="E243" s="294"/>
      <c r="G243" s="294"/>
    </row>
    <row r="244" spans="1:7">
      <c r="A244" s="294"/>
      <c r="B244" s="294"/>
      <c r="D244" s="294"/>
      <c r="E244" s="294"/>
      <c r="G244" s="294"/>
    </row>
    <row r="245" spans="1:7">
      <c r="A245" s="294"/>
      <c r="B245" s="294"/>
      <c r="D245" s="294"/>
      <c r="E245" s="294"/>
      <c r="G245" s="294"/>
    </row>
    <row r="246" spans="1:7">
      <c r="A246" s="294"/>
      <c r="B246" s="294"/>
      <c r="D246" s="294"/>
      <c r="E246" s="294"/>
      <c r="G246" s="294"/>
    </row>
    <row r="247" spans="1:7">
      <c r="A247" s="294"/>
      <c r="B247" s="294"/>
      <c r="D247" s="294"/>
      <c r="E247" s="294"/>
      <c r="G247" s="294"/>
    </row>
    <row r="248" spans="1:7">
      <c r="A248" s="294"/>
      <c r="B248" s="294"/>
      <c r="D248" s="294"/>
      <c r="E248" s="294"/>
      <c r="G248" s="294"/>
    </row>
    <row r="249" spans="1:7">
      <c r="A249" s="294"/>
      <c r="B249" s="294"/>
      <c r="D249" s="294"/>
      <c r="E249" s="294"/>
      <c r="G249" s="294"/>
    </row>
    <row r="250" spans="1:7">
      <c r="A250" s="294"/>
      <c r="B250" s="294"/>
      <c r="D250" s="294"/>
      <c r="E250" s="294"/>
      <c r="G250" s="294"/>
    </row>
    <row r="251" spans="1:7">
      <c r="A251" s="294"/>
      <c r="B251" s="294"/>
      <c r="D251" s="294"/>
      <c r="E251" s="294"/>
      <c r="G251" s="294"/>
    </row>
    <row r="252" spans="1:7">
      <c r="A252" s="294"/>
      <c r="B252" s="294"/>
      <c r="D252" s="294"/>
      <c r="E252" s="294"/>
      <c r="G252" s="294"/>
    </row>
    <row r="253" spans="1:7">
      <c r="A253" s="294"/>
      <c r="B253" s="294"/>
      <c r="D253" s="294"/>
      <c r="E253" s="294"/>
      <c r="G253" s="294"/>
    </row>
    <row r="254" spans="1:7">
      <c r="A254" s="294"/>
      <c r="B254" s="294"/>
      <c r="D254" s="294"/>
      <c r="E254" s="294"/>
      <c r="G254" s="294"/>
    </row>
    <row r="255" spans="1:7">
      <c r="A255" s="294"/>
      <c r="B255" s="294"/>
      <c r="D255" s="294"/>
      <c r="E255" s="294"/>
      <c r="G255" s="294"/>
    </row>
    <row r="256" spans="1:7">
      <c r="A256" s="294"/>
      <c r="B256" s="294"/>
      <c r="D256" s="294"/>
      <c r="E256" s="294"/>
      <c r="G256" s="294"/>
    </row>
    <row r="257" spans="1:7">
      <c r="A257" s="294"/>
      <c r="B257" s="294"/>
      <c r="D257" s="294"/>
      <c r="E257" s="294"/>
      <c r="G257" s="294"/>
    </row>
    <row r="258" spans="1:7">
      <c r="A258" s="294"/>
      <c r="B258" s="294"/>
      <c r="D258" s="294"/>
      <c r="E258" s="294"/>
      <c r="G258" s="294"/>
    </row>
    <row r="259" spans="1:7">
      <c r="A259" s="294"/>
      <c r="B259" s="294"/>
      <c r="D259" s="294"/>
      <c r="E259" s="294"/>
      <c r="G259" s="294"/>
    </row>
    <row r="260" spans="1:7">
      <c r="A260" s="294"/>
      <c r="B260" s="294"/>
      <c r="D260" s="294"/>
      <c r="E260" s="294"/>
      <c r="G260" s="294"/>
    </row>
    <row r="261" spans="1:7">
      <c r="A261" s="294"/>
      <c r="B261" s="294"/>
      <c r="D261" s="294"/>
      <c r="E261" s="294"/>
      <c r="G261" s="294"/>
    </row>
    <row r="262" spans="1:7">
      <c r="A262" s="294"/>
      <c r="B262" s="294"/>
      <c r="D262" s="294"/>
      <c r="E262" s="294"/>
      <c r="G262" s="294"/>
    </row>
    <row r="263" spans="1:7">
      <c r="A263" s="294"/>
      <c r="B263" s="294"/>
      <c r="D263" s="294"/>
      <c r="E263" s="294"/>
      <c r="G263" s="294"/>
    </row>
    <row r="264" spans="1:7">
      <c r="A264" s="294"/>
      <c r="B264" s="294"/>
      <c r="D264" s="294"/>
      <c r="E264" s="294"/>
      <c r="G264" s="294"/>
    </row>
    <row r="265" spans="1:7">
      <c r="A265" s="294"/>
      <c r="B265" s="294"/>
      <c r="D265" s="294"/>
      <c r="E265" s="294"/>
      <c r="G265" s="294"/>
    </row>
    <row r="266" spans="1:7">
      <c r="A266" s="294"/>
      <c r="B266" s="294"/>
      <c r="D266" s="294"/>
      <c r="E266" s="294"/>
      <c r="G266" s="294"/>
    </row>
    <row r="267" spans="1:7">
      <c r="A267" s="294"/>
      <c r="B267" s="294"/>
      <c r="D267" s="294"/>
      <c r="E267" s="294"/>
      <c r="G267" s="294"/>
    </row>
    <row r="268" spans="1:7">
      <c r="A268" s="294"/>
      <c r="B268" s="294"/>
      <c r="D268" s="294"/>
      <c r="E268" s="294"/>
      <c r="G268" s="294"/>
    </row>
    <row r="269" spans="1:7">
      <c r="A269" s="294"/>
      <c r="B269" s="294"/>
      <c r="D269" s="294"/>
      <c r="E269" s="294"/>
      <c r="G269" s="294"/>
    </row>
    <row r="270" spans="1:7">
      <c r="A270" s="294"/>
      <c r="B270" s="294"/>
      <c r="D270" s="294"/>
      <c r="E270" s="294"/>
      <c r="G270" s="294"/>
    </row>
    <row r="271" spans="1:7">
      <c r="A271" s="294"/>
      <c r="B271" s="294"/>
      <c r="D271" s="294"/>
      <c r="E271" s="294"/>
      <c r="G271" s="294"/>
    </row>
    <row r="272" spans="1:7">
      <c r="A272" s="294"/>
      <c r="B272" s="294"/>
      <c r="D272" s="294"/>
      <c r="E272" s="294"/>
      <c r="G272" s="294"/>
    </row>
    <row r="273" spans="1:7">
      <c r="A273" s="294"/>
      <c r="B273" s="294"/>
      <c r="D273" s="294"/>
      <c r="E273" s="294"/>
      <c r="G273" s="294"/>
    </row>
    <row r="274" spans="1:7">
      <c r="A274" s="294"/>
      <c r="B274" s="294"/>
      <c r="D274" s="294"/>
      <c r="E274" s="294"/>
      <c r="G274" s="294"/>
    </row>
    <row r="275" spans="1:7">
      <c r="A275" s="294"/>
      <c r="B275" s="294"/>
      <c r="D275" s="294"/>
      <c r="E275" s="294"/>
      <c r="G275" s="294"/>
    </row>
    <row r="276" spans="1:7">
      <c r="A276" s="294"/>
      <c r="B276" s="294"/>
      <c r="D276" s="294"/>
      <c r="E276" s="294"/>
      <c r="G276" s="294"/>
    </row>
    <row r="277" spans="1:7">
      <c r="A277" s="294"/>
      <c r="B277" s="294"/>
      <c r="D277" s="294"/>
      <c r="E277" s="294"/>
      <c r="G277" s="294"/>
    </row>
    <row r="278" spans="1:7">
      <c r="A278" s="294"/>
      <c r="B278" s="294"/>
      <c r="D278" s="294"/>
      <c r="E278" s="294"/>
      <c r="G278" s="294"/>
    </row>
    <row r="279" spans="1:7">
      <c r="A279" s="294"/>
      <c r="B279" s="294"/>
      <c r="D279" s="294"/>
      <c r="E279" s="294"/>
      <c r="G279" s="294"/>
    </row>
    <row r="280" spans="1:7">
      <c r="A280" s="294"/>
      <c r="B280" s="294"/>
      <c r="D280" s="294"/>
      <c r="E280" s="294"/>
      <c r="G280" s="294"/>
    </row>
    <row r="281" spans="1:7">
      <c r="A281" s="294"/>
      <c r="B281" s="294"/>
      <c r="D281" s="294"/>
      <c r="E281" s="294"/>
      <c r="G281" s="294"/>
    </row>
    <row r="282" spans="1:7">
      <c r="A282" s="294"/>
      <c r="B282" s="294"/>
      <c r="D282" s="294"/>
      <c r="E282" s="294"/>
      <c r="G282" s="294"/>
    </row>
    <row r="283" spans="1:7">
      <c r="A283" s="294"/>
      <c r="B283" s="294"/>
      <c r="D283" s="294"/>
      <c r="E283" s="294"/>
      <c r="G283" s="294"/>
    </row>
    <row r="284" spans="1:7">
      <c r="A284" s="294"/>
      <c r="B284" s="294"/>
      <c r="D284" s="294"/>
      <c r="E284" s="294"/>
      <c r="G284" s="294"/>
    </row>
    <row r="285" spans="1:7">
      <c r="A285" s="294"/>
      <c r="B285" s="294"/>
      <c r="D285" s="294"/>
      <c r="E285" s="294"/>
      <c r="G285" s="294"/>
    </row>
    <row r="286" spans="1:7">
      <c r="A286" s="294"/>
      <c r="B286" s="294"/>
      <c r="D286" s="294"/>
      <c r="E286" s="294"/>
      <c r="G286" s="294"/>
    </row>
    <row r="287" spans="1:7">
      <c r="A287" s="294"/>
      <c r="B287" s="294"/>
      <c r="D287" s="294"/>
      <c r="E287" s="294"/>
      <c r="G287" s="294"/>
    </row>
    <row r="288" spans="1:7">
      <c r="A288" s="294"/>
      <c r="B288" s="294"/>
      <c r="D288" s="294"/>
      <c r="E288" s="294"/>
      <c r="G288" s="294"/>
    </row>
    <row r="289" spans="1:7">
      <c r="A289" s="294"/>
      <c r="B289" s="294"/>
      <c r="D289" s="294"/>
      <c r="E289" s="294"/>
      <c r="G289" s="294"/>
    </row>
    <row r="290" spans="1:7">
      <c r="A290" s="294"/>
      <c r="B290" s="294"/>
      <c r="D290" s="294"/>
      <c r="E290" s="294"/>
      <c r="G290" s="294"/>
    </row>
    <row r="291" spans="1:7">
      <c r="A291" s="294"/>
      <c r="B291" s="294"/>
      <c r="D291" s="294"/>
      <c r="E291" s="294"/>
      <c r="G291" s="294"/>
    </row>
    <row r="292" spans="1:7">
      <c r="A292" s="294"/>
      <c r="B292" s="294"/>
      <c r="D292" s="294"/>
      <c r="E292" s="294"/>
      <c r="G292" s="294"/>
    </row>
    <row r="293" spans="1:7">
      <c r="A293" s="294"/>
      <c r="B293" s="294"/>
      <c r="D293" s="294"/>
      <c r="E293" s="294"/>
      <c r="G293" s="294"/>
    </row>
    <row r="294" spans="1:7">
      <c r="A294" s="294"/>
      <c r="B294" s="294"/>
      <c r="D294" s="294"/>
      <c r="E294" s="294"/>
      <c r="G294" s="294"/>
    </row>
    <row r="295" spans="1:7">
      <c r="A295" s="294"/>
      <c r="B295" s="294"/>
      <c r="D295" s="294"/>
      <c r="E295" s="294"/>
      <c r="G295" s="294"/>
    </row>
    <row r="296" spans="1:7">
      <c r="A296" s="294"/>
      <c r="B296" s="294"/>
      <c r="D296" s="294"/>
      <c r="E296" s="294"/>
      <c r="G296" s="294"/>
    </row>
    <row r="297" spans="1:7">
      <c r="A297" s="294"/>
      <c r="B297" s="294"/>
      <c r="D297" s="294"/>
      <c r="E297" s="294"/>
      <c r="G297" s="294"/>
    </row>
    <row r="298" spans="1:7">
      <c r="A298" s="294"/>
      <c r="B298" s="294"/>
      <c r="D298" s="294"/>
      <c r="E298" s="294"/>
      <c r="G298" s="294"/>
    </row>
    <row r="299" spans="1:7">
      <c r="A299" s="294"/>
      <c r="B299" s="294"/>
      <c r="D299" s="294"/>
      <c r="E299" s="294"/>
      <c r="G299" s="294"/>
    </row>
    <row r="300" spans="1:7">
      <c r="A300" s="294"/>
      <c r="B300" s="294"/>
      <c r="D300" s="294"/>
      <c r="E300" s="294"/>
      <c r="G300" s="294"/>
    </row>
    <row r="301" spans="1:7">
      <c r="A301" s="294"/>
      <c r="B301" s="294"/>
      <c r="D301" s="294"/>
      <c r="E301" s="294"/>
      <c r="G301" s="294"/>
    </row>
    <row r="302" spans="1:7">
      <c r="A302" s="294"/>
      <c r="B302" s="294"/>
      <c r="D302" s="294"/>
      <c r="E302" s="294"/>
      <c r="G302" s="294"/>
    </row>
    <row r="303" spans="1:7">
      <c r="A303" s="294"/>
      <c r="B303" s="294"/>
      <c r="D303" s="294"/>
      <c r="E303" s="294"/>
      <c r="G303" s="294"/>
    </row>
    <row r="304" spans="1:7">
      <c r="A304" s="294"/>
      <c r="B304" s="294"/>
      <c r="D304" s="294"/>
      <c r="E304" s="294"/>
      <c r="G304" s="294"/>
    </row>
    <row r="305" spans="1:7">
      <c r="A305" s="294"/>
      <c r="B305" s="294"/>
      <c r="D305" s="294"/>
      <c r="E305" s="294"/>
      <c r="G305" s="294"/>
    </row>
    <row r="306" spans="1:7">
      <c r="A306" s="294"/>
      <c r="B306" s="294"/>
      <c r="D306" s="294"/>
      <c r="E306" s="294"/>
      <c r="G306" s="294"/>
    </row>
    <row r="307" spans="1:7">
      <c r="A307" s="294"/>
      <c r="B307" s="294"/>
      <c r="D307" s="294"/>
      <c r="E307" s="294"/>
      <c r="G307" s="294"/>
    </row>
    <row r="308" spans="1:7">
      <c r="A308" s="294"/>
      <c r="B308" s="294"/>
      <c r="D308" s="294"/>
      <c r="E308" s="294"/>
      <c r="G308" s="294"/>
    </row>
    <row r="309" spans="1:7">
      <c r="A309" s="294"/>
      <c r="B309" s="294"/>
      <c r="D309" s="294"/>
      <c r="E309" s="294"/>
      <c r="G309" s="294"/>
    </row>
    <row r="310" spans="1:7">
      <c r="A310" s="294"/>
      <c r="B310" s="294"/>
      <c r="D310" s="294"/>
      <c r="E310" s="294"/>
      <c r="G310" s="294"/>
    </row>
    <row r="311" spans="1:7">
      <c r="A311" s="294"/>
      <c r="B311" s="294"/>
      <c r="D311" s="294"/>
      <c r="E311" s="294"/>
      <c r="G311" s="294"/>
    </row>
    <row r="312" spans="1:7">
      <c r="A312" s="294"/>
      <c r="B312" s="294"/>
      <c r="D312" s="294"/>
      <c r="E312" s="294"/>
      <c r="G312" s="294"/>
    </row>
    <row r="313" spans="1:7">
      <c r="A313" s="294"/>
      <c r="B313" s="294"/>
      <c r="D313" s="294"/>
      <c r="E313" s="294"/>
      <c r="G313" s="294"/>
    </row>
    <row r="314" spans="1:7">
      <c r="A314" s="294"/>
      <c r="B314" s="294"/>
      <c r="D314" s="294"/>
      <c r="E314" s="294"/>
      <c r="G314" s="294"/>
    </row>
    <row r="315" spans="1:7">
      <c r="A315" s="294"/>
      <c r="B315" s="294"/>
      <c r="D315" s="294"/>
      <c r="E315" s="294"/>
      <c r="G315" s="294"/>
    </row>
    <row r="316" spans="1:7">
      <c r="A316" s="294"/>
      <c r="B316" s="294"/>
      <c r="D316" s="294"/>
      <c r="E316" s="294"/>
      <c r="G316" s="294"/>
    </row>
    <row r="317" spans="1:7">
      <c r="A317" s="294"/>
      <c r="B317" s="294"/>
      <c r="D317" s="294"/>
      <c r="E317" s="294"/>
      <c r="G317" s="294"/>
    </row>
    <row r="318" spans="1:7">
      <c r="A318" s="294"/>
      <c r="B318" s="294"/>
      <c r="D318" s="294"/>
      <c r="E318" s="294"/>
      <c r="G318" s="294"/>
    </row>
    <row r="319" spans="1:7">
      <c r="A319" s="294"/>
      <c r="B319" s="294"/>
      <c r="D319" s="294"/>
      <c r="E319" s="294"/>
      <c r="G319" s="294"/>
    </row>
    <row r="320" spans="1:7">
      <c r="A320" s="294"/>
      <c r="B320" s="294"/>
      <c r="D320" s="294"/>
      <c r="E320" s="294"/>
      <c r="G320" s="294"/>
    </row>
    <row r="321" spans="1:7">
      <c r="A321" s="294"/>
      <c r="B321" s="294"/>
      <c r="D321" s="294"/>
      <c r="E321" s="294"/>
      <c r="G321" s="294"/>
    </row>
    <row r="322" spans="1:7">
      <c r="A322" s="294"/>
      <c r="B322" s="294"/>
      <c r="D322" s="294"/>
      <c r="E322" s="294"/>
      <c r="G322" s="294"/>
    </row>
  </sheetData>
  <sheetProtection password="DBC5" sheet="1" objects="1" scenarios="1" selectLockedCells="1"/>
  <mergeCells count="8">
    <mergeCell ref="C5:F5"/>
    <mergeCell ref="A6:B6"/>
    <mergeCell ref="C6:F6"/>
    <mergeCell ref="C9:F9"/>
    <mergeCell ref="A7:B7"/>
    <mergeCell ref="C7:F7"/>
    <mergeCell ref="A8:B8"/>
    <mergeCell ref="C8:F8"/>
  </mergeCells>
  <pageMargins left="0.70866141732283472" right="0.70866141732283472" top="0.74803149606299213" bottom="0.74803149606299213" header="0.31496062992125984" footer="0.31496062992125984"/>
  <pageSetup paperSize="9" orientation="portrait" horizontalDpi="0" verticalDpi="0" copies="5" r:id="rId1"/>
  <headerFooter>
    <oddFooter>&amp;C&amp;"Arial,Navadno"&amp;10 3. ELEKTRO NN PRIKLJUČEK&amp;R&amp;P/&amp;N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92D050"/>
  </sheetPr>
  <dimension ref="A1:IV377"/>
  <sheetViews>
    <sheetView workbookViewId="0">
      <selection activeCell="D79" sqref="D79"/>
    </sheetView>
  </sheetViews>
  <sheetFormatPr defaultColWidth="11" defaultRowHeight="12"/>
  <cols>
    <col min="1" max="1" width="4.625" style="294" customWidth="1"/>
    <col min="2" max="2" width="3.625" style="295" customWidth="1"/>
    <col min="3" max="3" width="35.625" style="294" customWidth="1"/>
    <col min="4" max="4" width="7" style="354" customWidth="1"/>
    <col min="5" max="5" width="6" style="64" customWidth="1"/>
    <col min="6" max="6" width="11.25" style="294" customWidth="1"/>
    <col min="7" max="7" width="13" style="296" customWidth="1"/>
    <col min="8" max="16384" width="11" style="294"/>
  </cols>
  <sheetData>
    <row r="1" spans="1:256" ht="12.75" thickBot="1">
      <c r="D1" s="27"/>
    </row>
    <row r="2" spans="1:256" s="286" customFormat="1">
      <c r="A2" s="222"/>
      <c r="B2" s="223"/>
      <c r="C2" s="224" t="s">
        <v>247</v>
      </c>
      <c r="D2" s="225"/>
      <c r="E2" s="226"/>
      <c r="F2" s="495"/>
      <c r="G2" s="228"/>
      <c r="H2" s="288"/>
    </row>
    <row r="3" spans="1:256" s="286" customFormat="1" ht="12.75" thickBot="1">
      <c r="A3" s="220"/>
      <c r="B3" s="229" t="s">
        <v>271</v>
      </c>
      <c r="C3" s="230" t="s">
        <v>367</v>
      </c>
      <c r="D3" s="231"/>
      <c r="E3" s="232"/>
      <c r="F3" s="496"/>
      <c r="G3" s="234"/>
      <c r="H3" s="293"/>
    </row>
    <row r="4" spans="1:256" s="504" customFormat="1" ht="25.5" customHeight="1" thickBot="1">
      <c r="A4" s="514"/>
      <c r="B4" s="515"/>
      <c r="C4" s="516"/>
      <c r="D4" s="517"/>
      <c r="E4" s="518"/>
      <c r="F4" s="519"/>
      <c r="G4" s="520"/>
      <c r="H4" s="502"/>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c r="AW4" s="521"/>
      <c r="AX4" s="521"/>
      <c r="AY4" s="521"/>
      <c r="AZ4" s="521"/>
      <c r="BA4" s="521"/>
      <c r="BB4" s="521"/>
      <c r="BC4" s="521"/>
      <c r="BD4" s="521"/>
      <c r="BE4" s="521"/>
      <c r="BF4" s="521"/>
      <c r="BG4" s="521"/>
      <c r="BH4" s="521"/>
      <c r="BI4" s="521"/>
      <c r="BJ4" s="521"/>
      <c r="BK4" s="521"/>
      <c r="BL4" s="521"/>
      <c r="BM4" s="521"/>
      <c r="BN4" s="521"/>
      <c r="BO4" s="521"/>
      <c r="BP4" s="521"/>
      <c r="BQ4" s="521"/>
      <c r="BR4" s="521"/>
      <c r="BS4" s="521"/>
      <c r="BT4" s="521"/>
      <c r="BU4" s="521"/>
      <c r="BV4" s="521"/>
      <c r="BW4" s="521"/>
      <c r="BX4" s="521"/>
      <c r="BY4" s="521"/>
      <c r="BZ4" s="521"/>
      <c r="CA4" s="521"/>
      <c r="CB4" s="521"/>
      <c r="CC4" s="521"/>
      <c r="CD4" s="521"/>
      <c r="CE4" s="521"/>
      <c r="CF4" s="521"/>
      <c r="CG4" s="521"/>
      <c r="CH4" s="521"/>
      <c r="CI4" s="521"/>
      <c r="CJ4" s="521"/>
      <c r="CK4" s="521"/>
      <c r="CL4" s="521"/>
      <c r="CM4" s="521"/>
      <c r="CN4" s="521"/>
      <c r="CO4" s="521"/>
      <c r="CP4" s="521"/>
      <c r="CQ4" s="521"/>
      <c r="CR4" s="521"/>
      <c r="CS4" s="521"/>
      <c r="CT4" s="521"/>
      <c r="CU4" s="521"/>
      <c r="CV4" s="521"/>
      <c r="CW4" s="521"/>
      <c r="CX4" s="521"/>
      <c r="CY4" s="521"/>
      <c r="CZ4" s="521"/>
      <c r="DA4" s="521"/>
      <c r="DB4" s="521"/>
      <c r="DC4" s="521"/>
      <c r="DD4" s="521"/>
      <c r="DE4" s="521"/>
      <c r="DF4" s="521"/>
      <c r="DG4" s="521"/>
      <c r="DH4" s="521"/>
      <c r="DI4" s="521"/>
      <c r="DJ4" s="521"/>
      <c r="DK4" s="521"/>
      <c r="DL4" s="521"/>
      <c r="DM4" s="521"/>
      <c r="DN4" s="521"/>
      <c r="DO4" s="521"/>
      <c r="DP4" s="521"/>
      <c r="DQ4" s="521"/>
      <c r="DR4" s="521"/>
      <c r="DS4" s="521"/>
      <c r="DT4" s="521"/>
      <c r="DU4" s="521"/>
      <c r="DV4" s="521"/>
      <c r="DW4" s="521"/>
      <c r="DX4" s="521"/>
      <c r="DY4" s="521"/>
      <c r="DZ4" s="521"/>
      <c r="EA4" s="521"/>
      <c r="EB4" s="521"/>
      <c r="EC4" s="521"/>
      <c r="ED4" s="521"/>
      <c r="EE4" s="521"/>
      <c r="EF4" s="521"/>
      <c r="EG4" s="521"/>
      <c r="EH4" s="521"/>
      <c r="EI4" s="521"/>
      <c r="EJ4" s="521"/>
      <c r="EK4" s="521"/>
      <c r="EL4" s="521"/>
      <c r="EM4" s="521"/>
      <c r="EN4" s="521"/>
      <c r="EO4" s="521"/>
      <c r="EP4" s="521"/>
      <c r="EQ4" s="521"/>
      <c r="ER4" s="521"/>
      <c r="ES4" s="521"/>
      <c r="ET4" s="521"/>
      <c r="EU4" s="521"/>
      <c r="EV4" s="521"/>
      <c r="EW4" s="521"/>
      <c r="EX4" s="521"/>
      <c r="EY4" s="521"/>
      <c r="EZ4" s="521"/>
      <c r="FA4" s="521"/>
      <c r="FB4" s="521"/>
      <c r="FC4" s="521"/>
      <c r="FD4" s="521"/>
      <c r="FE4" s="521"/>
      <c r="FF4" s="521"/>
      <c r="FG4" s="521"/>
      <c r="FH4" s="521"/>
      <c r="FI4" s="521"/>
      <c r="FJ4" s="521"/>
      <c r="FK4" s="521"/>
      <c r="FL4" s="521"/>
      <c r="FM4" s="521"/>
      <c r="FN4" s="521"/>
      <c r="FO4" s="521"/>
      <c r="FP4" s="521"/>
      <c r="FQ4" s="521"/>
      <c r="FR4" s="521"/>
      <c r="FS4" s="521"/>
      <c r="FT4" s="521"/>
      <c r="FU4" s="521"/>
      <c r="FV4" s="521"/>
      <c r="FW4" s="521"/>
      <c r="FX4" s="521"/>
      <c r="FY4" s="521"/>
      <c r="FZ4" s="521"/>
      <c r="GA4" s="521"/>
      <c r="GB4" s="521"/>
      <c r="GC4" s="521"/>
      <c r="GD4" s="521"/>
      <c r="GE4" s="521"/>
      <c r="GF4" s="521"/>
      <c r="GG4" s="521"/>
      <c r="GH4" s="521"/>
      <c r="GI4" s="521"/>
      <c r="GJ4" s="521"/>
      <c r="GK4" s="521"/>
      <c r="GL4" s="521"/>
      <c r="GM4" s="521"/>
      <c r="GN4" s="521"/>
      <c r="GO4" s="521"/>
      <c r="GP4" s="521"/>
      <c r="GQ4" s="521"/>
      <c r="GR4" s="521"/>
      <c r="GS4" s="521"/>
      <c r="GT4" s="521"/>
      <c r="GU4" s="521"/>
      <c r="GV4" s="521"/>
      <c r="GW4" s="521"/>
      <c r="GX4" s="521"/>
      <c r="GY4" s="521"/>
      <c r="GZ4" s="521"/>
      <c r="HA4" s="521"/>
      <c r="HB4" s="521"/>
      <c r="HC4" s="521"/>
      <c r="HD4" s="521"/>
      <c r="HE4" s="521"/>
      <c r="HF4" s="521"/>
      <c r="HG4" s="521"/>
      <c r="HH4" s="521"/>
      <c r="HI4" s="521"/>
      <c r="HJ4" s="521"/>
      <c r="HK4" s="521"/>
      <c r="HL4" s="521"/>
      <c r="HM4" s="521"/>
      <c r="HN4" s="521"/>
      <c r="HO4" s="521"/>
      <c r="HP4" s="521"/>
      <c r="HQ4" s="521"/>
      <c r="HR4" s="521"/>
      <c r="HS4" s="521"/>
      <c r="HT4" s="521"/>
      <c r="HU4" s="521"/>
      <c r="HV4" s="521"/>
      <c r="HW4" s="521"/>
      <c r="HX4" s="521"/>
      <c r="HY4" s="521"/>
      <c r="HZ4" s="521"/>
      <c r="IA4" s="521"/>
      <c r="IB4" s="521"/>
      <c r="IC4" s="521"/>
      <c r="ID4" s="521"/>
      <c r="IE4" s="521"/>
      <c r="IF4" s="521"/>
      <c r="IG4" s="521"/>
      <c r="IH4" s="521"/>
      <c r="II4" s="521"/>
      <c r="IJ4" s="521"/>
      <c r="IK4" s="521"/>
      <c r="IL4" s="521"/>
      <c r="IM4" s="521"/>
      <c r="IN4" s="521"/>
      <c r="IO4" s="521"/>
      <c r="IP4" s="521"/>
      <c r="IQ4" s="521"/>
      <c r="IR4" s="521"/>
      <c r="IS4" s="521"/>
      <c r="IT4" s="521"/>
      <c r="IU4" s="521"/>
      <c r="IV4" s="521"/>
    </row>
    <row r="5" spans="1:256" s="504" customFormat="1" ht="22.5" customHeight="1" thickBot="1">
      <c r="A5" s="297" t="s">
        <v>37</v>
      </c>
      <c r="B5" s="298" t="s">
        <v>38</v>
      </c>
      <c r="C5" s="852" t="s">
        <v>19</v>
      </c>
      <c r="D5" s="852"/>
      <c r="E5" s="852"/>
      <c r="F5" s="853"/>
      <c r="G5" s="299" t="s">
        <v>39</v>
      </c>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c r="BT5" s="503"/>
      <c r="BU5" s="503"/>
      <c r="BV5" s="503"/>
      <c r="BW5" s="503"/>
      <c r="BX5" s="503"/>
      <c r="BY5" s="503"/>
      <c r="BZ5" s="503"/>
      <c r="CA5" s="503"/>
      <c r="CB5" s="503"/>
      <c r="CC5" s="503"/>
      <c r="CD5" s="503"/>
      <c r="CE5" s="503"/>
      <c r="CF5" s="503"/>
      <c r="CG5" s="503"/>
      <c r="CH5" s="503"/>
      <c r="CI5" s="503"/>
      <c r="CJ5" s="503"/>
      <c r="CK5" s="503"/>
      <c r="CL5" s="503"/>
      <c r="CM5" s="503"/>
      <c r="CN5" s="503"/>
      <c r="CO5" s="503"/>
      <c r="CP5" s="503"/>
      <c r="CQ5" s="503"/>
      <c r="CR5" s="503"/>
      <c r="CS5" s="503"/>
      <c r="CT5" s="503"/>
      <c r="CU5" s="503"/>
      <c r="CV5" s="503"/>
      <c r="CW5" s="503"/>
      <c r="CX5" s="503"/>
      <c r="CY5" s="503"/>
      <c r="CZ5" s="503"/>
      <c r="DA5" s="503"/>
      <c r="DB5" s="503"/>
      <c r="DC5" s="503"/>
      <c r="DD5" s="503"/>
      <c r="DE5" s="503"/>
      <c r="DF5" s="503"/>
      <c r="DG5" s="503"/>
      <c r="DH5" s="503"/>
      <c r="DI5" s="503"/>
      <c r="DJ5" s="503"/>
      <c r="DK5" s="503"/>
      <c r="DL5" s="503"/>
      <c r="DM5" s="503"/>
      <c r="DN5" s="503"/>
      <c r="DO5" s="503"/>
      <c r="DP5" s="503"/>
      <c r="DQ5" s="503"/>
      <c r="DR5" s="503"/>
      <c r="DS5" s="503"/>
      <c r="DT5" s="503"/>
      <c r="DU5" s="503"/>
      <c r="DV5" s="503"/>
      <c r="DW5" s="503"/>
      <c r="DX5" s="503"/>
      <c r="DY5" s="503"/>
      <c r="DZ5" s="503"/>
      <c r="EA5" s="503"/>
      <c r="EB5" s="503"/>
      <c r="EC5" s="503"/>
      <c r="ED5" s="503"/>
      <c r="EE5" s="503"/>
      <c r="EF5" s="503"/>
      <c r="EG5" s="503"/>
      <c r="EH5" s="503"/>
      <c r="EI5" s="503"/>
      <c r="EJ5" s="503"/>
      <c r="EK5" s="503"/>
      <c r="EL5" s="503"/>
      <c r="EM5" s="503"/>
      <c r="EN5" s="503"/>
      <c r="EO5" s="503"/>
      <c r="EP5" s="503"/>
      <c r="EQ5" s="503"/>
      <c r="ER5" s="503"/>
      <c r="ES5" s="503"/>
      <c r="ET5" s="503"/>
      <c r="EU5" s="503"/>
      <c r="EV5" s="503"/>
      <c r="EW5" s="503"/>
      <c r="EX5" s="503"/>
      <c r="EY5" s="503"/>
      <c r="EZ5" s="503"/>
      <c r="FA5" s="503"/>
      <c r="FB5" s="503"/>
      <c r="FC5" s="503"/>
      <c r="FD5" s="503"/>
      <c r="FE5" s="503"/>
      <c r="FF5" s="503"/>
      <c r="FG5" s="503"/>
      <c r="FH5" s="503"/>
      <c r="FI5" s="503"/>
      <c r="FJ5" s="503"/>
      <c r="FK5" s="503"/>
      <c r="FL5" s="503"/>
      <c r="FM5" s="503"/>
      <c r="FN5" s="503"/>
      <c r="FO5" s="503"/>
      <c r="FP5" s="503"/>
      <c r="FQ5" s="503"/>
      <c r="FR5" s="503"/>
      <c r="FS5" s="503"/>
      <c r="FT5" s="503"/>
      <c r="FU5" s="503"/>
      <c r="FV5" s="503"/>
      <c r="FW5" s="503"/>
      <c r="FX5" s="503"/>
      <c r="FY5" s="503"/>
      <c r="FZ5" s="503"/>
      <c r="GA5" s="503"/>
      <c r="GB5" s="503"/>
      <c r="GC5" s="503"/>
      <c r="GD5" s="503"/>
      <c r="GE5" s="503"/>
      <c r="GF5" s="503"/>
      <c r="GG5" s="503"/>
      <c r="GH5" s="503"/>
      <c r="GI5" s="503"/>
      <c r="GJ5" s="503"/>
      <c r="GK5" s="503"/>
      <c r="GL5" s="503"/>
      <c r="GM5" s="503"/>
      <c r="GN5" s="503"/>
      <c r="GO5" s="503"/>
      <c r="GP5" s="503"/>
      <c r="GQ5" s="503"/>
      <c r="GR5" s="503"/>
      <c r="GS5" s="503"/>
      <c r="GT5" s="503"/>
      <c r="GU5" s="503"/>
      <c r="GV5" s="503"/>
      <c r="GW5" s="503"/>
      <c r="GX5" s="503"/>
      <c r="GY5" s="503"/>
      <c r="GZ5" s="503"/>
      <c r="HA5" s="503"/>
      <c r="HB5" s="503"/>
      <c r="HC5" s="503"/>
      <c r="HD5" s="503"/>
      <c r="HE5" s="503"/>
      <c r="HF5" s="503"/>
      <c r="HG5" s="503"/>
      <c r="HH5" s="503"/>
      <c r="HI5" s="503"/>
      <c r="HJ5" s="503"/>
      <c r="HK5" s="503"/>
      <c r="HL5" s="503"/>
      <c r="HM5" s="503"/>
      <c r="HN5" s="503"/>
      <c r="HO5" s="503"/>
      <c r="HP5" s="503"/>
      <c r="HQ5" s="503"/>
      <c r="HR5" s="503"/>
      <c r="HS5" s="503"/>
      <c r="HT5" s="503"/>
      <c r="HU5" s="503"/>
      <c r="HV5" s="503"/>
      <c r="HW5" s="503"/>
      <c r="HX5" s="503"/>
      <c r="HY5" s="503"/>
      <c r="HZ5" s="503"/>
      <c r="IA5" s="503"/>
      <c r="IB5" s="503"/>
      <c r="IC5" s="503"/>
      <c r="ID5" s="503"/>
      <c r="IE5" s="503"/>
      <c r="IF5" s="503"/>
      <c r="IG5" s="503"/>
      <c r="IH5" s="503"/>
      <c r="II5" s="503"/>
      <c r="IJ5" s="503"/>
      <c r="IK5" s="503"/>
      <c r="IL5" s="503"/>
      <c r="IM5" s="503"/>
      <c r="IN5" s="503"/>
      <c r="IO5" s="503"/>
      <c r="IP5" s="503"/>
      <c r="IQ5" s="503"/>
      <c r="IR5" s="503"/>
      <c r="IS5" s="503"/>
      <c r="IT5" s="503"/>
      <c r="IU5" s="503"/>
      <c r="IV5" s="503"/>
    </row>
    <row r="6" spans="1:256" ht="25.5" customHeight="1">
      <c r="A6" s="300"/>
      <c r="B6" s="301"/>
      <c r="C6" s="302"/>
      <c r="D6" s="302"/>
      <c r="E6" s="302"/>
      <c r="F6" s="302"/>
      <c r="G6" s="3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3"/>
      <c r="BP6" s="503"/>
      <c r="BQ6" s="503"/>
      <c r="BR6" s="503"/>
      <c r="BS6" s="503"/>
      <c r="BT6" s="503"/>
      <c r="BU6" s="503"/>
      <c r="BV6" s="503"/>
      <c r="BW6" s="503"/>
      <c r="BX6" s="503"/>
      <c r="BY6" s="503"/>
      <c r="BZ6" s="503"/>
      <c r="CA6" s="503"/>
      <c r="CB6" s="503"/>
      <c r="CC6" s="503"/>
      <c r="CD6" s="503"/>
      <c r="CE6" s="503"/>
      <c r="CF6" s="503"/>
      <c r="CG6" s="503"/>
      <c r="CH6" s="503"/>
      <c r="CI6" s="503"/>
      <c r="CJ6" s="503"/>
      <c r="CK6" s="503"/>
      <c r="CL6" s="503"/>
      <c r="CM6" s="503"/>
      <c r="CN6" s="503"/>
      <c r="CO6" s="503"/>
      <c r="CP6" s="503"/>
      <c r="CQ6" s="503"/>
      <c r="CR6" s="503"/>
      <c r="CS6" s="503"/>
      <c r="CT6" s="503"/>
      <c r="CU6" s="503"/>
      <c r="CV6" s="503"/>
      <c r="CW6" s="503"/>
      <c r="CX6" s="503"/>
      <c r="CY6" s="503"/>
      <c r="CZ6" s="503"/>
      <c r="DA6" s="503"/>
      <c r="DB6" s="503"/>
      <c r="DC6" s="503"/>
      <c r="DD6" s="503"/>
      <c r="DE6" s="503"/>
      <c r="DF6" s="503"/>
      <c r="DG6" s="503"/>
      <c r="DH6" s="503"/>
      <c r="DI6" s="503"/>
      <c r="DJ6" s="503"/>
      <c r="DK6" s="503"/>
      <c r="DL6" s="503"/>
      <c r="DM6" s="503"/>
      <c r="DN6" s="503"/>
      <c r="DO6" s="503"/>
      <c r="DP6" s="503"/>
      <c r="DQ6" s="503"/>
      <c r="DR6" s="503"/>
      <c r="DS6" s="503"/>
      <c r="DT6" s="503"/>
      <c r="DU6" s="503"/>
      <c r="DV6" s="503"/>
      <c r="DW6" s="503"/>
      <c r="DX6" s="503"/>
      <c r="DY6" s="503"/>
      <c r="DZ6" s="503"/>
      <c r="EA6" s="503"/>
      <c r="EB6" s="503"/>
      <c r="EC6" s="503"/>
      <c r="ED6" s="503"/>
      <c r="EE6" s="503"/>
      <c r="EF6" s="503"/>
      <c r="EG6" s="503"/>
      <c r="EH6" s="503"/>
      <c r="EI6" s="503"/>
      <c r="EJ6" s="503"/>
      <c r="EK6" s="503"/>
      <c r="EL6" s="503"/>
      <c r="EM6" s="503"/>
      <c r="EN6" s="503"/>
      <c r="EO6" s="503"/>
      <c r="EP6" s="503"/>
      <c r="EQ6" s="503"/>
      <c r="ER6" s="503"/>
      <c r="ES6" s="503"/>
      <c r="ET6" s="503"/>
      <c r="EU6" s="503"/>
      <c r="EV6" s="503"/>
      <c r="EW6" s="503"/>
      <c r="EX6" s="503"/>
      <c r="EY6" s="503"/>
      <c r="EZ6" s="503"/>
      <c r="FA6" s="503"/>
      <c r="FB6" s="503"/>
      <c r="FC6" s="503"/>
      <c r="FD6" s="503"/>
      <c r="FE6" s="503"/>
      <c r="FF6" s="503"/>
      <c r="FG6" s="503"/>
      <c r="FH6" s="503"/>
      <c r="FI6" s="503"/>
      <c r="FJ6" s="503"/>
      <c r="FK6" s="503"/>
      <c r="FL6" s="503"/>
      <c r="FM6" s="503"/>
      <c r="FN6" s="503"/>
      <c r="FO6" s="503"/>
      <c r="FP6" s="503"/>
      <c r="FQ6" s="503"/>
      <c r="FR6" s="503"/>
      <c r="FS6" s="503"/>
      <c r="FT6" s="503"/>
      <c r="FU6" s="503"/>
      <c r="FV6" s="503"/>
      <c r="FW6" s="503"/>
      <c r="FX6" s="503"/>
      <c r="FY6" s="503"/>
      <c r="FZ6" s="503"/>
      <c r="GA6" s="503"/>
      <c r="GB6" s="503"/>
      <c r="GC6" s="503"/>
      <c r="GD6" s="503"/>
      <c r="GE6" s="503"/>
      <c r="GF6" s="503"/>
      <c r="GG6" s="503"/>
      <c r="GH6" s="503"/>
      <c r="GI6" s="503"/>
      <c r="GJ6" s="503"/>
      <c r="GK6" s="503"/>
      <c r="GL6" s="503"/>
      <c r="GM6" s="503"/>
      <c r="GN6" s="503"/>
      <c r="GO6" s="503"/>
      <c r="GP6" s="503"/>
      <c r="GQ6" s="503"/>
      <c r="GR6" s="503"/>
      <c r="GS6" s="503"/>
      <c r="GT6" s="503"/>
      <c r="GU6" s="503"/>
      <c r="GV6" s="503"/>
      <c r="GW6" s="503"/>
      <c r="GX6" s="503"/>
      <c r="GY6" s="503"/>
      <c r="GZ6" s="503"/>
      <c r="HA6" s="503"/>
      <c r="HB6" s="503"/>
      <c r="HC6" s="503"/>
      <c r="HD6" s="503"/>
      <c r="HE6" s="503"/>
      <c r="HF6" s="503"/>
      <c r="HG6" s="503"/>
      <c r="HH6" s="503"/>
      <c r="HI6" s="503"/>
      <c r="HJ6" s="503"/>
      <c r="HK6" s="503"/>
      <c r="HL6" s="503"/>
      <c r="HM6" s="503"/>
      <c r="HN6" s="503"/>
      <c r="HO6" s="503"/>
      <c r="HP6" s="503"/>
      <c r="HQ6" s="503"/>
      <c r="HR6" s="503"/>
      <c r="HS6" s="503"/>
      <c r="HT6" s="503"/>
      <c r="HU6" s="503"/>
      <c r="HV6" s="503"/>
      <c r="HW6" s="503"/>
      <c r="HX6" s="503"/>
      <c r="HY6" s="503"/>
      <c r="HZ6" s="503"/>
      <c r="IA6" s="503"/>
      <c r="IB6" s="503"/>
      <c r="IC6" s="503"/>
      <c r="ID6" s="503"/>
      <c r="IE6" s="503"/>
      <c r="IF6" s="503"/>
      <c r="IG6" s="503"/>
      <c r="IH6" s="503"/>
      <c r="II6" s="503"/>
      <c r="IJ6" s="503"/>
      <c r="IK6" s="503"/>
      <c r="IL6" s="503"/>
      <c r="IM6" s="503"/>
      <c r="IN6" s="503"/>
      <c r="IO6" s="503"/>
      <c r="IP6" s="503"/>
      <c r="IQ6" s="503"/>
      <c r="IR6" s="503"/>
      <c r="IS6" s="503"/>
      <c r="IT6" s="503"/>
      <c r="IU6" s="503"/>
      <c r="IV6" s="503"/>
    </row>
    <row r="7" spans="1:256" ht="24.75" customHeight="1" thickBot="1">
      <c r="A7" s="854" t="s">
        <v>271</v>
      </c>
      <c r="B7" s="855"/>
      <c r="C7" s="856" t="s">
        <v>366</v>
      </c>
      <c r="D7" s="856"/>
      <c r="E7" s="856"/>
      <c r="F7" s="856"/>
      <c r="G7" s="711">
        <f>G74</f>
        <v>0</v>
      </c>
      <c r="H7" s="304"/>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5"/>
      <c r="BV7" s="505"/>
      <c r="BW7" s="505"/>
      <c r="BX7" s="505"/>
      <c r="BY7" s="505"/>
      <c r="BZ7" s="505"/>
      <c r="CA7" s="505"/>
      <c r="CB7" s="505"/>
      <c r="CC7" s="505"/>
      <c r="CD7" s="505"/>
      <c r="CE7" s="505"/>
      <c r="CF7" s="505"/>
      <c r="CG7" s="505"/>
      <c r="CH7" s="505"/>
      <c r="CI7" s="505"/>
      <c r="CJ7" s="505"/>
      <c r="CK7" s="505"/>
      <c r="CL7" s="505"/>
      <c r="CM7" s="505"/>
      <c r="CN7" s="505"/>
      <c r="CO7" s="505"/>
      <c r="CP7" s="505"/>
      <c r="CQ7" s="505"/>
      <c r="CR7" s="505"/>
      <c r="CS7" s="505"/>
      <c r="CT7" s="505"/>
      <c r="CU7" s="505"/>
      <c r="CV7" s="505"/>
      <c r="CW7" s="505"/>
      <c r="CX7" s="505"/>
      <c r="CY7" s="505"/>
      <c r="CZ7" s="505"/>
      <c r="DA7" s="505"/>
      <c r="DB7" s="505"/>
      <c r="DC7" s="505"/>
      <c r="DD7" s="505"/>
      <c r="DE7" s="505"/>
      <c r="DF7" s="505"/>
      <c r="DG7" s="505"/>
      <c r="DH7" s="505"/>
      <c r="DI7" s="505"/>
      <c r="DJ7" s="505"/>
      <c r="DK7" s="505"/>
      <c r="DL7" s="505"/>
      <c r="DM7" s="505"/>
      <c r="DN7" s="505"/>
      <c r="DO7" s="505"/>
      <c r="DP7" s="505"/>
      <c r="DQ7" s="505"/>
      <c r="DR7" s="505"/>
      <c r="DS7" s="505"/>
      <c r="DT7" s="505"/>
      <c r="DU7" s="505"/>
      <c r="DV7" s="505"/>
      <c r="DW7" s="505"/>
      <c r="DX7" s="505"/>
      <c r="DY7" s="505"/>
      <c r="DZ7" s="505"/>
      <c r="EA7" s="505"/>
      <c r="EB7" s="505"/>
      <c r="EC7" s="505"/>
      <c r="ED7" s="505"/>
      <c r="EE7" s="505"/>
      <c r="EF7" s="505"/>
      <c r="EG7" s="505"/>
      <c r="EH7" s="505"/>
      <c r="EI7" s="505"/>
      <c r="EJ7" s="505"/>
      <c r="EK7" s="505"/>
      <c r="EL7" s="505"/>
      <c r="EM7" s="505"/>
      <c r="EN7" s="505"/>
      <c r="EO7" s="505"/>
      <c r="EP7" s="505"/>
      <c r="EQ7" s="505"/>
      <c r="ER7" s="505"/>
      <c r="ES7" s="505"/>
      <c r="ET7" s="505"/>
      <c r="EU7" s="505"/>
      <c r="EV7" s="505"/>
      <c r="EW7" s="505"/>
      <c r="EX7" s="505"/>
      <c r="EY7" s="505"/>
      <c r="EZ7" s="505"/>
      <c r="FA7" s="505"/>
      <c r="FB7" s="505"/>
      <c r="FC7" s="505"/>
      <c r="FD7" s="505"/>
      <c r="FE7" s="505"/>
      <c r="FF7" s="505"/>
      <c r="FG7" s="505"/>
      <c r="FH7" s="505"/>
      <c r="FI7" s="505"/>
      <c r="FJ7" s="505"/>
      <c r="FK7" s="505"/>
      <c r="FL7" s="505"/>
      <c r="FM7" s="505"/>
      <c r="FN7" s="505"/>
      <c r="FO7" s="505"/>
      <c r="FP7" s="505"/>
      <c r="FQ7" s="505"/>
      <c r="FR7" s="505"/>
      <c r="FS7" s="505"/>
      <c r="FT7" s="505"/>
      <c r="FU7" s="505"/>
      <c r="FV7" s="505"/>
      <c r="FW7" s="505"/>
      <c r="FX7" s="505"/>
      <c r="FY7" s="505"/>
      <c r="FZ7" s="505"/>
      <c r="GA7" s="505"/>
      <c r="GB7" s="505"/>
      <c r="GC7" s="505"/>
      <c r="GD7" s="505"/>
      <c r="GE7" s="505"/>
      <c r="GF7" s="505"/>
      <c r="GG7" s="505"/>
      <c r="GH7" s="505"/>
      <c r="GI7" s="505"/>
      <c r="GJ7" s="505"/>
      <c r="GK7" s="505"/>
      <c r="GL7" s="505"/>
      <c r="GM7" s="505"/>
      <c r="GN7" s="505"/>
      <c r="GO7" s="505"/>
      <c r="GP7" s="505"/>
      <c r="GQ7" s="505"/>
      <c r="GR7" s="505"/>
      <c r="GS7" s="505"/>
      <c r="GT7" s="505"/>
      <c r="GU7" s="505"/>
      <c r="GV7" s="505"/>
      <c r="GW7" s="505"/>
      <c r="GX7" s="505"/>
      <c r="GY7" s="505"/>
      <c r="GZ7" s="505"/>
      <c r="HA7" s="505"/>
      <c r="HB7" s="505"/>
      <c r="HC7" s="505"/>
      <c r="HD7" s="505"/>
      <c r="HE7" s="505"/>
      <c r="HF7" s="505"/>
      <c r="HG7" s="505"/>
      <c r="HH7" s="505"/>
      <c r="HI7" s="505"/>
      <c r="HJ7" s="505"/>
      <c r="HK7" s="505"/>
      <c r="HL7" s="505"/>
      <c r="HM7" s="505"/>
      <c r="HN7" s="505"/>
      <c r="HO7" s="505"/>
      <c r="HP7" s="505"/>
      <c r="HQ7" s="505"/>
      <c r="HR7" s="505"/>
      <c r="HS7" s="505"/>
      <c r="HT7" s="505"/>
      <c r="HU7" s="505"/>
      <c r="HV7" s="505"/>
      <c r="HW7" s="505"/>
      <c r="HX7" s="505"/>
      <c r="HY7" s="471"/>
      <c r="HZ7" s="471"/>
      <c r="IA7" s="471"/>
      <c r="IB7" s="471"/>
      <c r="IC7" s="471"/>
      <c r="ID7" s="471"/>
      <c r="IE7" s="471"/>
      <c r="IF7" s="471"/>
      <c r="IG7" s="471"/>
      <c r="IH7" s="471"/>
      <c r="II7" s="471"/>
      <c r="IJ7" s="471"/>
      <c r="IK7" s="471"/>
      <c r="IL7" s="471"/>
      <c r="IM7" s="471"/>
      <c r="IN7" s="471"/>
      <c r="IO7" s="471"/>
      <c r="IP7" s="471"/>
      <c r="IQ7" s="471"/>
      <c r="IR7" s="471"/>
      <c r="IS7" s="471"/>
      <c r="IT7" s="471"/>
      <c r="IU7" s="471"/>
      <c r="IV7" s="471"/>
    </row>
    <row r="8" spans="1:256" s="27" customFormat="1" ht="16.5" thickBot="1">
      <c r="A8" s="506"/>
      <c r="B8" s="507"/>
      <c r="C8" s="857" t="s">
        <v>272</v>
      </c>
      <c r="D8" s="857"/>
      <c r="E8" s="857"/>
      <c r="F8" s="858"/>
      <c r="G8" s="712">
        <f>SUM(G7:G7)</f>
        <v>0</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71"/>
      <c r="AW8" s="471"/>
      <c r="AX8" s="471"/>
      <c r="AY8" s="471"/>
      <c r="AZ8" s="471"/>
      <c r="BA8" s="471"/>
      <c r="BB8" s="471"/>
      <c r="BC8" s="471"/>
      <c r="BD8" s="471"/>
      <c r="BE8" s="471"/>
      <c r="BF8" s="471"/>
      <c r="BG8" s="471"/>
      <c r="BH8" s="471"/>
      <c r="BI8" s="471"/>
      <c r="BJ8" s="471"/>
      <c r="BK8" s="471"/>
      <c r="BL8" s="471"/>
      <c r="BM8" s="471"/>
      <c r="BN8" s="471"/>
      <c r="BO8" s="471"/>
      <c r="BP8" s="471"/>
      <c r="BQ8" s="471"/>
      <c r="BR8" s="471"/>
      <c r="BS8" s="471"/>
      <c r="BT8" s="471"/>
      <c r="BU8" s="471"/>
      <c r="BV8" s="471"/>
      <c r="BW8" s="471"/>
      <c r="BX8" s="471"/>
      <c r="BY8" s="471"/>
      <c r="BZ8" s="471"/>
      <c r="CA8" s="471"/>
      <c r="CB8" s="471"/>
      <c r="CC8" s="471"/>
      <c r="CD8" s="471"/>
      <c r="CE8" s="471"/>
      <c r="CF8" s="471"/>
      <c r="CG8" s="471"/>
      <c r="CH8" s="471"/>
      <c r="CI8" s="471"/>
      <c r="CJ8" s="471"/>
      <c r="CK8" s="471"/>
      <c r="CL8" s="471"/>
      <c r="CM8" s="471"/>
      <c r="CN8" s="471"/>
      <c r="CO8" s="471"/>
      <c r="CP8" s="471"/>
      <c r="CQ8" s="471"/>
      <c r="CR8" s="471"/>
      <c r="CS8" s="471"/>
      <c r="CT8" s="471"/>
      <c r="CU8" s="471"/>
      <c r="CV8" s="471"/>
      <c r="CW8" s="471"/>
      <c r="CX8" s="471"/>
      <c r="CY8" s="471"/>
      <c r="CZ8" s="471"/>
      <c r="DA8" s="471"/>
      <c r="DB8" s="471"/>
      <c r="DC8" s="471"/>
      <c r="DD8" s="471"/>
      <c r="DE8" s="471"/>
      <c r="DF8" s="471"/>
      <c r="DG8" s="471"/>
      <c r="DH8" s="471"/>
      <c r="DI8" s="471"/>
      <c r="DJ8" s="471"/>
      <c r="DK8" s="471"/>
      <c r="DL8" s="471"/>
      <c r="DM8" s="471"/>
      <c r="DN8" s="471"/>
      <c r="DO8" s="471"/>
      <c r="DP8" s="471"/>
      <c r="DQ8" s="471"/>
      <c r="DR8" s="471"/>
      <c r="DS8" s="471"/>
      <c r="DT8" s="471"/>
      <c r="DU8" s="471"/>
      <c r="DV8" s="471"/>
      <c r="DW8" s="471"/>
      <c r="DX8" s="471"/>
      <c r="DY8" s="471"/>
      <c r="DZ8" s="471"/>
      <c r="EA8" s="471"/>
      <c r="EB8" s="471"/>
      <c r="EC8" s="471"/>
      <c r="ED8" s="471"/>
      <c r="EE8" s="471"/>
      <c r="EF8" s="471"/>
      <c r="EG8" s="471"/>
      <c r="EH8" s="471"/>
      <c r="EI8" s="471"/>
      <c r="EJ8" s="471"/>
      <c r="EK8" s="471"/>
      <c r="EL8" s="471"/>
      <c r="EM8" s="471"/>
      <c r="EN8" s="471"/>
      <c r="EO8" s="471"/>
      <c r="EP8" s="471"/>
      <c r="EQ8" s="471"/>
      <c r="ER8" s="471"/>
      <c r="ES8" s="471"/>
      <c r="ET8" s="471"/>
      <c r="EU8" s="471"/>
      <c r="EV8" s="471"/>
      <c r="EW8" s="471"/>
      <c r="EX8" s="471"/>
      <c r="EY8" s="471"/>
      <c r="EZ8" s="471"/>
      <c r="FA8" s="471"/>
      <c r="FB8" s="471"/>
      <c r="FC8" s="471"/>
      <c r="FD8" s="471"/>
      <c r="FE8" s="471"/>
      <c r="FF8" s="471"/>
      <c r="FG8" s="471"/>
      <c r="FH8" s="471"/>
      <c r="FI8" s="471"/>
      <c r="FJ8" s="471"/>
      <c r="FK8" s="471"/>
      <c r="FL8" s="471"/>
      <c r="FM8" s="471"/>
      <c r="FN8" s="471"/>
      <c r="FO8" s="471"/>
      <c r="FP8" s="471"/>
      <c r="FQ8" s="471"/>
      <c r="FR8" s="471"/>
      <c r="FS8" s="471"/>
      <c r="FT8" s="471"/>
      <c r="FU8" s="471"/>
      <c r="FV8" s="471"/>
      <c r="FW8" s="471"/>
      <c r="FX8" s="471"/>
      <c r="FY8" s="471"/>
      <c r="FZ8" s="471"/>
      <c r="GA8" s="471"/>
      <c r="GB8" s="471"/>
      <c r="GC8" s="471"/>
      <c r="GD8" s="471"/>
      <c r="GE8" s="471"/>
      <c r="GF8" s="471"/>
      <c r="GG8" s="471"/>
      <c r="GH8" s="471"/>
      <c r="GI8" s="471"/>
      <c r="GJ8" s="471"/>
      <c r="GK8" s="471"/>
      <c r="GL8" s="471"/>
      <c r="GM8" s="471"/>
      <c r="GN8" s="471"/>
      <c r="GO8" s="471"/>
      <c r="GP8" s="471"/>
      <c r="GQ8" s="471"/>
      <c r="GR8" s="471"/>
      <c r="GS8" s="471"/>
      <c r="GT8" s="471"/>
      <c r="GU8" s="471"/>
      <c r="GV8" s="471"/>
      <c r="GW8" s="471"/>
      <c r="GX8" s="471"/>
      <c r="GY8" s="471"/>
      <c r="GZ8" s="471"/>
      <c r="HA8" s="471"/>
      <c r="HB8" s="471"/>
      <c r="HC8" s="471"/>
      <c r="HD8" s="471"/>
      <c r="HE8" s="471"/>
      <c r="HF8" s="471"/>
      <c r="HG8" s="471"/>
      <c r="HH8" s="471"/>
      <c r="HI8" s="471"/>
      <c r="HJ8" s="471"/>
      <c r="HK8" s="471"/>
      <c r="HL8" s="471"/>
      <c r="HM8" s="471"/>
      <c r="HN8" s="471"/>
      <c r="HO8" s="471"/>
      <c r="HP8" s="471"/>
      <c r="HQ8" s="471"/>
      <c r="HR8" s="471"/>
      <c r="HS8" s="471"/>
      <c r="HT8" s="471"/>
      <c r="HU8" s="471"/>
      <c r="HV8" s="471"/>
      <c r="HW8" s="471"/>
      <c r="HX8" s="471"/>
      <c r="HY8" s="471"/>
      <c r="HZ8" s="471"/>
      <c r="IA8" s="471"/>
      <c r="IB8" s="471"/>
      <c r="IC8" s="471"/>
      <c r="ID8" s="471"/>
      <c r="IE8" s="471"/>
      <c r="IF8" s="471"/>
      <c r="IG8" s="471"/>
      <c r="IH8" s="471"/>
      <c r="II8" s="471"/>
      <c r="IJ8" s="471"/>
      <c r="IK8" s="471"/>
      <c r="IL8" s="471"/>
      <c r="IM8" s="471"/>
      <c r="IN8" s="471"/>
      <c r="IO8" s="471"/>
      <c r="IP8" s="471"/>
      <c r="IQ8" s="471"/>
      <c r="IR8" s="471"/>
      <c r="IS8" s="471"/>
      <c r="IT8" s="471"/>
      <c r="IU8" s="471"/>
      <c r="IV8" s="471"/>
    </row>
    <row r="9" spans="1:256" s="504" customFormat="1" ht="17.25" customHeight="1" thickBot="1">
      <c r="A9" s="522"/>
      <c r="B9" s="523"/>
      <c r="C9" s="355"/>
      <c r="D9" s="524"/>
      <c r="E9" s="356"/>
      <c r="F9" s="357"/>
      <c r="G9" s="357"/>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471"/>
      <c r="AZ9" s="471"/>
      <c r="BA9" s="471"/>
      <c r="BB9" s="471"/>
      <c r="BC9" s="471"/>
      <c r="BD9" s="471"/>
      <c r="BE9" s="471"/>
      <c r="BF9" s="471"/>
      <c r="BG9" s="471"/>
      <c r="BH9" s="471"/>
      <c r="BI9" s="471"/>
      <c r="BJ9" s="471"/>
      <c r="BK9" s="471"/>
      <c r="BL9" s="471"/>
      <c r="BM9" s="471"/>
      <c r="BN9" s="471"/>
      <c r="BO9" s="471"/>
      <c r="BP9" s="471"/>
      <c r="BQ9" s="471"/>
      <c r="BR9" s="471"/>
      <c r="BS9" s="471"/>
      <c r="BT9" s="471"/>
      <c r="BU9" s="471"/>
      <c r="BV9" s="471"/>
      <c r="BW9" s="471"/>
      <c r="BX9" s="471"/>
      <c r="BY9" s="471"/>
      <c r="BZ9" s="471"/>
      <c r="CA9" s="471"/>
      <c r="CB9" s="471"/>
      <c r="CC9" s="471"/>
      <c r="CD9" s="471"/>
      <c r="CE9" s="471"/>
      <c r="CF9" s="471"/>
      <c r="CG9" s="471"/>
      <c r="CH9" s="471"/>
      <c r="CI9" s="471"/>
      <c r="CJ9" s="471"/>
      <c r="CK9" s="471"/>
      <c r="CL9" s="471"/>
      <c r="CM9" s="471"/>
      <c r="CN9" s="471"/>
      <c r="CO9" s="471"/>
      <c r="CP9" s="471"/>
      <c r="CQ9" s="471"/>
      <c r="CR9" s="471"/>
      <c r="CS9" s="471"/>
      <c r="CT9" s="471"/>
      <c r="CU9" s="471"/>
      <c r="CV9" s="471"/>
      <c r="CW9" s="471"/>
      <c r="CX9" s="471"/>
      <c r="CY9" s="471"/>
      <c r="CZ9" s="471"/>
      <c r="DA9" s="471"/>
      <c r="DB9" s="471"/>
      <c r="DC9" s="471"/>
      <c r="DD9" s="471"/>
      <c r="DE9" s="471"/>
      <c r="DF9" s="471"/>
      <c r="DG9" s="471"/>
      <c r="DH9" s="471"/>
      <c r="DI9" s="471"/>
      <c r="DJ9" s="471"/>
      <c r="DK9" s="471"/>
      <c r="DL9" s="471"/>
      <c r="DM9" s="471"/>
      <c r="DN9" s="471"/>
      <c r="DO9" s="471"/>
      <c r="DP9" s="471"/>
      <c r="DQ9" s="471"/>
      <c r="DR9" s="471"/>
      <c r="DS9" s="471"/>
      <c r="DT9" s="471"/>
      <c r="DU9" s="471"/>
      <c r="DV9" s="471"/>
      <c r="DW9" s="471"/>
      <c r="DX9" s="471"/>
      <c r="DY9" s="471"/>
      <c r="DZ9" s="471"/>
      <c r="EA9" s="471"/>
      <c r="EB9" s="471"/>
      <c r="EC9" s="471"/>
      <c r="ED9" s="471"/>
      <c r="EE9" s="471"/>
      <c r="EF9" s="471"/>
      <c r="EG9" s="471"/>
      <c r="EH9" s="471"/>
      <c r="EI9" s="471"/>
      <c r="EJ9" s="471"/>
      <c r="EK9" s="471"/>
      <c r="EL9" s="471"/>
      <c r="EM9" s="471"/>
      <c r="EN9" s="471"/>
      <c r="EO9" s="471"/>
      <c r="EP9" s="471"/>
      <c r="EQ9" s="471"/>
      <c r="ER9" s="471"/>
      <c r="ES9" s="471"/>
      <c r="ET9" s="471"/>
      <c r="EU9" s="471"/>
      <c r="EV9" s="471"/>
      <c r="EW9" s="471"/>
      <c r="EX9" s="471"/>
      <c r="EY9" s="471"/>
      <c r="EZ9" s="471"/>
      <c r="FA9" s="471"/>
      <c r="FB9" s="471"/>
      <c r="FC9" s="471"/>
      <c r="FD9" s="471"/>
      <c r="FE9" s="471"/>
      <c r="FF9" s="471"/>
      <c r="FG9" s="471"/>
      <c r="FH9" s="471"/>
      <c r="FI9" s="471"/>
      <c r="FJ9" s="471"/>
      <c r="FK9" s="471"/>
      <c r="FL9" s="471"/>
      <c r="FM9" s="471"/>
      <c r="FN9" s="471"/>
      <c r="FO9" s="471"/>
      <c r="FP9" s="471"/>
      <c r="FQ9" s="471"/>
      <c r="FR9" s="471"/>
      <c r="FS9" s="471"/>
      <c r="FT9" s="471"/>
      <c r="FU9" s="471"/>
      <c r="FV9" s="471"/>
      <c r="FW9" s="471"/>
      <c r="FX9" s="471"/>
      <c r="FY9" s="471"/>
      <c r="FZ9" s="471"/>
      <c r="GA9" s="471"/>
      <c r="GB9" s="471"/>
      <c r="GC9" s="471"/>
      <c r="GD9" s="471"/>
      <c r="GE9" s="471"/>
      <c r="GF9" s="471"/>
      <c r="GG9" s="471"/>
      <c r="GH9" s="471"/>
      <c r="GI9" s="471"/>
      <c r="GJ9" s="471"/>
      <c r="GK9" s="471"/>
      <c r="GL9" s="471"/>
      <c r="GM9" s="471"/>
      <c r="GN9" s="471"/>
      <c r="GO9" s="471"/>
      <c r="GP9" s="471"/>
      <c r="GQ9" s="471"/>
      <c r="GR9" s="471"/>
      <c r="GS9" s="471"/>
      <c r="GT9" s="471"/>
      <c r="GU9" s="471"/>
      <c r="GV9" s="471"/>
      <c r="GW9" s="471"/>
      <c r="GX9" s="471"/>
      <c r="GY9" s="471"/>
      <c r="GZ9" s="471"/>
      <c r="HA9" s="471"/>
      <c r="HB9" s="471"/>
      <c r="HC9" s="471"/>
      <c r="HD9" s="471"/>
      <c r="HE9" s="471"/>
      <c r="HF9" s="471"/>
      <c r="HG9" s="471"/>
      <c r="HH9" s="471"/>
      <c r="HI9" s="471"/>
      <c r="HJ9" s="471"/>
      <c r="HK9" s="471"/>
      <c r="HL9" s="471"/>
      <c r="HM9" s="471"/>
      <c r="HN9" s="471"/>
      <c r="HO9" s="471"/>
      <c r="HP9" s="471"/>
      <c r="HQ9" s="471"/>
      <c r="HR9" s="471"/>
      <c r="HS9" s="471"/>
      <c r="HT9" s="471"/>
      <c r="HU9" s="471"/>
      <c r="HV9" s="471"/>
      <c r="HW9" s="471"/>
      <c r="HX9" s="471"/>
      <c r="HY9" s="471"/>
      <c r="HZ9" s="471"/>
      <c r="IA9" s="471"/>
      <c r="IB9" s="471"/>
      <c r="IC9" s="471"/>
      <c r="ID9" s="471"/>
      <c r="IE9" s="471"/>
      <c r="IF9" s="471"/>
      <c r="IG9" s="471"/>
      <c r="IH9" s="471"/>
      <c r="II9" s="471"/>
      <c r="IJ9" s="471"/>
      <c r="IK9" s="471"/>
      <c r="IL9" s="471"/>
      <c r="IM9" s="471"/>
      <c r="IN9" s="471"/>
      <c r="IO9" s="471"/>
      <c r="IP9" s="471"/>
      <c r="IQ9" s="471"/>
      <c r="IR9" s="471"/>
      <c r="IS9" s="471"/>
      <c r="IT9" s="471"/>
      <c r="IU9" s="471"/>
      <c r="IV9" s="471"/>
    </row>
    <row r="10" spans="1:256" s="27" customFormat="1" ht="12.75" thickBot="1">
      <c r="A10" s="297"/>
      <c r="B10" s="358"/>
      <c r="C10" s="859" t="s">
        <v>273</v>
      </c>
      <c r="D10" s="859"/>
      <c r="E10" s="859"/>
      <c r="F10" s="859"/>
      <c r="G10" s="860"/>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3"/>
      <c r="BG10" s="503"/>
      <c r="BH10" s="503"/>
      <c r="BI10" s="503"/>
      <c r="BJ10" s="503"/>
      <c r="BK10" s="503"/>
      <c r="BL10" s="503"/>
      <c r="BM10" s="503"/>
      <c r="BN10" s="503"/>
      <c r="BO10" s="503"/>
      <c r="BP10" s="503"/>
      <c r="BQ10" s="503"/>
      <c r="BR10" s="503"/>
      <c r="BS10" s="503"/>
      <c r="BT10" s="503"/>
      <c r="BU10" s="503"/>
      <c r="BV10" s="503"/>
      <c r="BW10" s="503"/>
      <c r="BX10" s="503"/>
      <c r="BY10" s="503"/>
      <c r="BZ10" s="503"/>
      <c r="CA10" s="503"/>
      <c r="CB10" s="503"/>
      <c r="CC10" s="503"/>
      <c r="CD10" s="503"/>
      <c r="CE10" s="503"/>
      <c r="CF10" s="503"/>
      <c r="CG10" s="503"/>
      <c r="CH10" s="503"/>
      <c r="CI10" s="503"/>
      <c r="CJ10" s="503"/>
      <c r="CK10" s="503"/>
      <c r="CL10" s="503"/>
      <c r="CM10" s="503"/>
      <c r="CN10" s="503"/>
      <c r="CO10" s="503"/>
      <c r="CP10" s="503"/>
      <c r="CQ10" s="503"/>
      <c r="CR10" s="503"/>
      <c r="CS10" s="503"/>
      <c r="CT10" s="503"/>
      <c r="CU10" s="503"/>
      <c r="CV10" s="503"/>
      <c r="CW10" s="503"/>
      <c r="CX10" s="503"/>
      <c r="CY10" s="503"/>
      <c r="CZ10" s="503"/>
      <c r="DA10" s="503"/>
      <c r="DB10" s="503"/>
      <c r="DC10" s="503"/>
      <c r="DD10" s="503"/>
      <c r="DE10" s="503"/>
      <c r="DF10" s="503"/>
      <c r="DG10" s="503"/>
      <c r="DH10" s="503"/>
      <c r="DI10" s="503"/>
      <c r="DJ10" s="503"/>
      <c r="DK10" s="503"/>
      <c r="DL10" s="503"/>
      <c r="DM10" s="503"/>
      <c r="DN10" s="503"/>
      <c r="DO10" s="503"/>
      <c r="DP10" s="503"/>
      <c r="DQ10" s="503"/>
      <c r="DR10" s="503"/>
      <c r="DS10" s="503"/>
      <c r="DT10" s="503"/>
      <c r="DU10" s="503"/>
      <c r="DV10" s="503"/>
      <c r="DW10" s="503"/>
      <c r="DX10" s="503"/>
      <c r="DY10" s="503"/>
      <c r="DZ10" s="503"/>
      <c r="EA10" s="503"/>
      <c r="EB10" s="503"/>
      <c r="EC10" s="503"/>
      <c r="ED10" s="503"/>
      <c r="EE10" s="503"/>
      <c r="EF10" s="503"/>
      <c r="EG10" s="503"/>
      <c r="EH10" s="503"/>
      <c r="EI10" s="503"/>
      <c r="EJ10" s="503"/>
      <c r="EK10" s="503"/>
      <c r="EL10" s="503"/>
      <c r="EM10" s="503"/>
      <c r="EN10" s="503"/>
      <c r="EO10" s="503"/>
      <c r="EP10" s="503"/>
      <c r="EQ10" s="503"/>
      <c r="ER10" s="503"/>
      <c r="ES10" s="503"/>
      <c r="ET10" s="503"/>
      <c r="EU10" s="503"/>
      <c r="EV10" s="503"/>
      <c r="EW10" s="503"/>
      <c r="EX10" s="503"/>
      <c r="EY10" s="503"/>
      <c r="EZ10" s="503"/>
      <c r="FA10" s="503"/>
      <c r="FB10" s="503"/>
      <c r="FC10" s="503"/>
      <c r="FD10" s="503"/>
      <c r="FE10" s="503"/>
      <c r="FF10" s="503"/>
      <c r="FG10" s="503"/>
      <c r="FH10" s="503"/>
      <c r="FI10" s="503"/>
      <c r="FJ10" s="503"/>
      <c r="FK10" s="503"/>
      <c r="FL10" s="503"/>
      <c r="FM10" s="503"/>
      <c r="FN10" s="503"/>
      <c r="FO10" s="503"/>
      <c r="FP10" s="503"/>
      <c r="FQ10" s="503"/>
      <c r="FR10" s="503"/>
      <c r="FS10" s="503"/>
      <c r="FT10" s="503"/>
      <c r="FU10" s="503"/>
      <c r="FV10" s="503"/>
      <c r="FW10" s="503"/>
      <c r="FX10" s="503"/>
      <c r="FY10" s="503"/>
      <c r="FZ10" s="503"/>
      <c r="GA10" s="503"/>
      <c r="GB10" s="503"/>
      <c r="GC10" s="503"/>
      <c r="GD10" s="503"/>
      <c r="GE10" s="503"/>
      <c r="GF10" s="503"/>
      <c r="GG10" s="503"/>
      <c r="GH10" s="503"/>
      <c r="GI10" s="503"/>
      <c r="GJ10" s="503"/>
      <c r="GK10" s="503"/>
      <c r="GL10" s="503"/>
      <c r="GM10" s="503"/>
      <c r="GN10" s="503"/>
      <c r="GO10" s="503"/>
      <c r="GP10" s="503"/>
      <c r="GQ10" s="503"/>
      <c r="GR10" s="503"/>
      <c r="GS10" s="503"/>
      <c r="GT10" s="503"/>
      <c r="GU10" s="503"/>
      <c r="GV10" s="503"/>
      <c r="GW10" s="503"/>
      <c r="GX10" s="503"/>
      <c r="GY10" s="503"/>
      <c r="GZ10" s="503"/>
      <c r="HA10" s="503"/>
      <c r="HB10" s="503"/>
      <c r="HC10" s="503"/>
      <c r="HD10" s="503"/>
      <c r="HE10" s="503"/>
      <c r="HF10" s="503"/>
      <c r="HG10" s="503"/>
      <c r="HH10" s="503"/>
      <c r="HI10" s="503"/>
      <c r="HJ10" s="503"/>
      <c r="HK10" s="503"/>
      <c r="HL10" s="503"/>
      <c r="HM10" s="503"/>
      <c r="HN10" s="503"/>
      <c r="HO10" s="503"/>
      <c r="HP10" s="503"/>
      <c r="HQ10" s="503"/>
      <c r="HR10" s="503"/>
      <c r="HS10" s="503"/>
      <c r="HT10" s="503"/>
      <c r="HU10" s="503"/>
      <c r="HV10" s="503"/>
      <c r="HW10" s="503"/>
      <c r="HX10" s="503"/>
      <c r="HY10" s="503"/>
      <c r="HZ10" s="503"/>
      <c r="IA10" s="503"/>
      <c r="IB10" s="503"/>
      <c r="IC10" s="503"/>
      <c r="ID10" s="503"/>
      <c r="IE10" s="503"/>
      <c r="IF10" s="503"/>
      <c r="IG10" s="503"/>
      <c r="IH10" s="503"/>
      <c r="II10" s="503"/>
      <c r="IJ10" s="503"/>
      <c r="IK10" s="503"/>
      <c r="IL10" s="503"/>
      <c r="IM10" s="503"/>
      <c r="IN10" s="503"/>
      <c r="IO10" s="503"/>
      <c r="IP10" s="503"/>
      <c r="IQ10" s="503"/>
      <c r="IR10" s="503"/>
      <c r="IS10" s="503"/>
      <c r="IT10" s="503"/>
      <c r="IU10" s="503"/>
      <c r="IV10" s="503"/>
    </row>
    <row r="11" spans="1:256" s="27" customFormat="1" ht="24.75" thickBot="1">
      <c r="A11" s="359" t="s">
        <v>37</v>
      </c>
      <c r="B11" s="360" t="s">
        <v>38</v>
      </c>
      <c r="C11" s="361" t="s">
        <v>19</v>
      </c>
      <c r="D11" s="362" t="s">
        <v>20</v>
      </c>
      <c r="E11" s="361" t="s">
        <v>21</v>
      </c>
      <c r="F11" s="363" t="s">
        <v>22</v>
      </c>
      <c r="G11" s="299" t="s">
        <v>39</v>
      </c>
    </row>
    <row r="12" spans="1:256" s="27" customFormat="1" ht="30" customHeight="1" thickBot="1">
      <c r="A12" s="525" t="s">
        <v>271</v>
      </c>
      <c r="B12" s="526"/>
      <c r="C12" s="527" t="s">
        <v>366</v>
      </c>
      <c r="D12" s="528"/>
      <c r="E12" s="529"/>
      <c r="F12" s="530"/>
      <c r="G12" s="531"/>
    </row>
    <row r="13" spans="1:256" s="27" customFormat="1" ht="24">
      <c r="A13" s="402" t="s">
        <v>271</v>
      </c>
      <c r="B13" s="370" t="s">
        <v>40</v>
      </c>
      <c r="C13" s="532" t="s">
        <v>308</v>
      </c>
      <c r="D13" s="533">
        <v>1</v>
      </c>
      <c r="E13" s="534" t="s">
        <v>309</v>
      </c>
      <c r="F13" s="403"/>
      <c r="G13" s="728">
        <f>D13*F13</f>
        <v>0</v>
      </c>
    </row>
    <row r="14" spans="1:256" s="27" customFormat="1">
      <c r="A14" s="371" t="s">
        <v>271</v>
      </c>
      <c r="B14" s="370" t="s">
        <v>41</v>
      </c>
      <c r="C14" s="535" t="s">
        <v>310</v>
      </c>
      <c r="D14" s="536">
        <v>1</v>
      </c>
      <c r="E14" s="537" t="s">
        <v>309</v>
      </c>
      <c r="F14" s="372"/>
      <c r="G14" s="729">
        <f>D14*F14</f>
        <v>0</v>
      </c>
    </row>
    <row r="15" spans="1:256" s="27" customFormat="1">
      <c r="A15" s="371" t="s">
        <v>271</v>
      </c>
      <c r="B15" s="370" t="s">
        <v>42</v>
      </c>
      <c r="C15" s="535" t="s">
        <v>311</v>
      </c>
      <c r="D15" s="536">
        <v>1</v>
      </c>
      <c r="E15" s="537" t="s">
        <v>309</v>
      </c>
      <c r="F15" s="373"/>
      <c r="G15" s="729">
        <f t="shared" ref="G15:G71" si="0">D15*F15</f>
        <v>0</v>
      </c>
    </row>
    <row r="16" spans="1:256" s="27" customFormat="1">
      <c r="A16" s="371" t="s">
        <v>271</v>
      </c>
      <c r="B16" s="370" t="s">
        <v>174</v>
      </c>
      <c r="C16" s="535" t="s">
        <v>312</v>
      </c>
      <c r="D16" s="536">
        <v>3</v>
      </c>
      <c r="E16" s="537" t="s">
        <v>309</v>
      </c>
      <c r="F16" s="372"/>
      <c r="G16" s="729">
        <f t="shared" si="0"/>
        <v>0</v>
      </c>
    </row>
    <row r="17" spans="1:7" s="27" customFormat="1">
      <c r="A17" s="371" t="s">
        <v>271</v>
      </c>
      <c r="B17" s="370" t="s">
        <v>175</v>
      </c>
      <c r="C17" s="535" t="s">
        <v>313</v>
      </c>
      <c r="D17" s="536">
        <v>1</v>
      </c>
      <c r="E17" s="537" t="s">
        <v>309</v>
      </c>
      <c r="F17" s="372"/>
      <c r="G17" s="729">
        <f t="shared" si="0"/>
        <v>0</v>
      </c>
    </row>
    <row r="18" spans="1:7" s="27" customFormat="1">
      <c r="A18" s="371" t="s">
        <v>271</v>
      </c>
      <c r="B18" s="370" t="s">
        <v>176</v>
      </c>
      <c r="C18" s="535" t="s">
        <v>314</v>
      </c>
      <c r="D18" s="536">
        <v>1</v>
      </c>
      <c r="E18" s="537" t="s">
        <v>309</v>
      </c>
      <c r="F18" s="372"/>
      <c r="G18" s="729">
        <f t="shared" si="0"/>
        <v>0</v>
      </c>
    </row>
    <row r="19" spans="1:7" s="27" customFormat="1">
      <c r="A19" s="371" t="s">
        <v>271</v>
      </c>
      <c r="B19" s="370" t="s">
        <v>43</v>
      </c>
      <c r="C19" s="535" t="s">
        <v>315</v>
      </c>
      <c r="D19" s="536">
        <v>2</v>
      </c>
      <c r="E19" s="537" t="s">
        <v>309</v>
      </c>
      <c r="F19" s="372"/>
      <c r="G19" s="729">
        <f t="shared" si="0"/>
        <v>0</v>
      </c>
    </row>
    <row r="20" spans="1:7" s="27" customFormat="1">
      <c r="A20" s="371" t="s">
        <v>271</v>
      </c>
      <c r="B20" s="370" t="s">
        <v>44</v>
      </c>
      <c r="C20" s="535" t="s">
        <v>316</v>
      </c>
      <c r="D20" s="536">
        <v>2</v>
      </c>
      <c r="E20" s="537" t="s">
        <v>309</v>
      </c>
      <c r="F20" s="372"/>
      <c r="G20" s="729">
        <f t="shared" si="0"/>
        <v>0</v>
      </c>
    </row>
    <row r="21" spans="1:7" s="27" customFormat="1">
      <c r="A21" s="371" t="s">
        <v>271</v>
      </c>
      <c r="B21" s="370" t="s">
        <v>45</v>
      </c>
      <c r="C21" s="535" t="s">
        <v>317</v>
      </c>
      <c r="D21" s="536">
        <v>2</v>
      </c>
      <c r="E21" s="537" t="s">
        <v>309</v>
      </c>
      <c r="F21" s="372"/>
      <c r="G21" s="729">
        <f t="shared" si="0"/>
        <v>0</v>
      </c>
    </row>
    <row r="22" spans="1:7" s="538" customFormat="1">
      <c r="A22" s="371" t="s">
        <v>271</v>
      </c>
      <c r="B22" s="374" t="s">
        <v>46</v>
      </c>
      <c r="C22" s="535" t="s">
        <v>318</v>
      </c>
      <c r="D22" s="536">
        <v>2</v>
      </c>
      <c r="E22" s="537" t="s">
        <v>309</v>
      </c>
      <c r="F22" s="372"/>
      <c r="G22" s="729">
        <f t="shared" si="0"/>
        <v>0</v>
      </c>
    </row>
    <row r="23" spans="1:7" s="27" customFormat="1">
      <c r="A23" s="371" t="s">
        <v>271</v>
      </c>
      <c r="B23" s="370" t="s">
        <v>131</v>
      </c>
      <c r="C23" s="535" t="s">
        <v>319</v>
      </c>
      <c r="D23" s="536">
        <v>1</v>
      </c>
      <c r="E23" s="537" t="s">
        <v>309</v>
      </c>
      <c r="F23" s="372"/>
      <c r="G23" s="729">
        <f t="shared" si="0"/>
        <v>0</v>
      </c>
    </row>
    <row r="24" spans="1:7" s="27" customFormat="1">
      <c r="A24" s="371" t="s">
        <v>271</v>
      </c>
      <c r="B24" s="370" t="s">
        <v>132</v>
      </c>
      <c r="C24" s="535" t="s">
        <v>320</v>
      </c>
      <c r="D24" s="536">
        <v>1</v>
      </c>
      <c r="E24" s="537" t="s">
        <v>309</v>
      </c>
      <c r="F24" s="372"/>
      <c r="G24" s="729">
        <f>D24*F24</f>
        <v>0</v>
      </c>
    </row>
    <row r="25" spans="1:7" s="27" customFormat="1" ht="24">
      <c r="A25" s="371" t="s">
        <v>271</v>
      </c>
      <c r="B25" s="370" t="s">
        <v>133</v>
      </c>
      <c r="C25" s="535" t="s">
        <v>321</v>
      </c>
      <c r="D25" s="536">
        <v>1</v>
      </c>
      <c r="E25" s="537" t="s">
        <v>309</v>
      </c>
      <c r="F25" s="372"/>
      <c r="G25" s="729">
        <f t="shared" si="0"/>
        <v>0</v>
      </c>
    </row>
    <row r="26" spans="1:7" s="27" customFormat="1">
      <c r="A26" s="371" t="s">
        <v>271</v>
      </c>
      <c r="B26" s="370" t="s">
        <v>134</v>
      </c>
      <c r="C26" s="535" t="s">
        <v>322</v>
      </c>
      <c r="D26" s="536">
        <v>1</v>
      </c>
      <c r="E26" s="537" t="s">
        <v>309</v>
      </c>
      <c r="F26" s="372"/>
      <c r="G26" s="729">
        <f>D26*F26</f>
        <v>0</v>
      </c>
    </row>
    <row r="27" spans="1:7" s="27" customFormat="1">
      <c r="A27" s="371" t="s">
        <v>271</v>
      </c>
      <c r="B27" s="370" t="s">
        <v>47</v>
      </c>
      <c r="C27" s="535" t="s">
        <v>323</v>
      </c>
      <c r="D27" s="536">
        <v>2</v>
      </c>
      <c r="E27" s="537" t="s">
        <v>309</v>
      </c>
      <c r="F27" s="372"/>
      <c r="G27" s="729">
        <f t="shared" si="0"/>
        <v>0</v>
      </c>
    </row>
    <row r="28" spans="1:7" s="27" customFormat="1">
      <c r="A28" s="371" t="s">
        <v>271</v>
      </c>
      <c r="B28" s="370" t="s">
        <v>135</v>
      </c>
      <c r="C28" s="535" t="s">
        <v>324</v>
      </c>
      <c r="D28" s="536">
        <v>2</v>
      </c>
      <c r="E28" s="537" t="s">
        <v>309</v>
      </c>
      <c r="F28" s="372"/>
      <c r="G28" s="729">
        <f t="shared" si="0"/>
        <v>0</v>
      </c>
    </row>
    <row r="29" spans="1:7" s="27" customFormat="1">
      <c r="A29" s="371" t="s">
        <v>271</v>
      </c>
      <c r="B29" s="370" t="s">
        <v>136</v>
      </c>
      <c r="C29" s="535" t="s">
        <v>325</v>
      </c>
      <c r="D29" s="536">
        <v>5</v>
      </c>
      <c r="E29" s="537" t="s">
        <v>309</v>
      </c>
      <c r="F29" s="375"/>
      <c r="G29" s="729">
        <f t="shared" si="0"/>
        <v>0</v>
      </c>
    </row>
    <row r="30" spans="1:7" s="27" customFormat="1">
      <c r="A30" s="371" t="s">
        <v>271</v>
      </c>
      <c r="B30" s="370" t="s">
        <v>137</v>
      </c>
      <c r="C30" s="535" t="s">
        <v>326</v>
      </c>
      <c r="D30" s="536">
        <v>1</v>
      </c>
      <c r="E30" s="537" t="s">
        <v>309</v>
      </c>
      <c r="F30" s="375"/>
      <c r="G30" s="729">
        <f t="shared" si="0"/>
        <v>0</v>
      </c>
    </row>
    <row r="31" spans="1:7" s="27" customFormat="1">
      <c r="A31" s="371" t="s">
        <v>271</v>
      </c>
      <c r="B31" s="370" t="s">
        <v>194</v>
      </c>
      <c r="C31" s="535" t="s">
        <v>327</v>
      </c>
      <c r="D31" s="536">
        <v>1</v>
      </c>
      <c r="E31" s="537" t="s">
        <v>309</v>
      </c>
      <c r="F31" s="375"/>
      <c r="G31" s="729">
        <f t="shared" si="0"/>
        <v>0</v>
      </c>
    </row>
    <row r="32" spans="1:7" s="27" customFormat="1" ht="24">
      <c r="A32" s="371" t="s">
        <v>271</v>
      </c>
      <c r="B32" s="370" t="s">
        <v>208</v>
      </c>
      <c r="C32" s="535" t="s">
        <v>328</v>
      </c>
      <c r="D32" s="536">
        <v>1</v>
      </c>
      <c r="E32" s="537" t="s">
        <v>309</v>
      </c>
      <c r="F32" s="375"/>
      <c r="G32" s="729">
        <f t="shared" si="0"/>
        <v>0</v>
      </c>
    </row>
    <row r="33" spans="1:7" s="27" customFormat="1">
      <c r="A33" s="371" t="s">
        <v>271</v>
      </c>
      <c r="B33" s="370" t="s">
        <v>209</v>
      </c>
      <c r="C33" s="535" t="s">
        <v>329</v>
      </c>
      <c r="D33" s="536">
        <v>12</v>
      </c>
      <c r="E33" s="537" t="s">
        <v>309</v>
      </c>
      <c r="F33" s="375"/>
      <c r="G33" s="729">
        <f t="shared" si="0"/>
        <v>0</v>
      </c>
    </row>
    <row r="34" spans="1:7" s="27" customFormat="1">
      <c r="A34" s="371" t="s">
        <v>271</v>
      </c>
      <c r="B34" s="370" t="s">
        <v>210</v>
      </c>
      <c r="C34" s="535" t="s">
        <v>330</v>
      </c>
      <c r="D34" s="536">
        <v>1</v>
      </c>
      <c r="E34" s="537" t="s">
        <v>309</v>
      </c>
      <c r="F34" s="375"/>
      <c r="G34" s="729">
        <f t="shared" si="0"/>
        <v>0</v>
      </c>
    </row>
    <row r="35" spans="1:7" s="27" customFormat="1">
      <c r="A35" s="371" t="s">
        <v>271</v>
      </c>
      <c r="B35" s="370" t="s">
        <v>274</v>
      </c>
      <c r="C35" s="535" t="s">
        <v>331</v>
      </c>
      <c r="D35" s="536">
        <v>1</v>
      </c>
      <c r="E35" s="537" t="s">
        <v>309</v>
      </c>
      <c r="F35" s="375"/>
      <c r="G35" s="729">
        <f t="shared" si="0"/>
        <v>0</v>
      </c>
    </row>
    <row r="36" spans="1:7" s="27" customFormat="1">
      <c r="A36" s="371" t="s">
        <v>271</v>
      </c>
      <c r="B36" s="370" t="s">
        <v>275</v>
      </c>
      <c r="C36" s="535" t="s">
        <v>332</v>
      </c>
      <c r="D36" s="536">
        <v>1</v>
      </c>
      <c r="E36" s="537" t="s">
        <v>309</v>
      </c>
      <c r="F36" s="375"/>
      <c r="G36" s="729">
        <f t="shared" si="0"/>
        <v>0</v>
      </c>
    </row>
    <row r="37" spans="1:7" s="27" customFormat="1">
      <c r="A37" s="371" t="s">
        <v>271</v>
      </c>
      <c r="B37" s="370" t="s">
        <v>276</v>
      </c>
      <c r="C37" s="535" t="s">
        <v>333</v>
      </c>
      <c r="D37" s="536">
        <v>1</v>
      </c>
      <c r="E37" s="537" t="s">
        <v>309</v>
      </c>
      <c r="F37" s="375"/>
      <c r="G37" s="729">
        <f t="shared" si="0"/>
        <v>0</v>
      </c>
    </row>
    <row r="38" spans="1:7" s="27" customFormat="1">
      <c r="A38" s="371" t="s">
        <v>271</v>
      </c>
      <c r="B38" s="370" t="s">
        <v>277</v>
      </c>
      <c r="C38" s="535" t="s">
        <v>334</v>
      </c>
      <c r="D38" s="536">
        <v>5</v>
      </c>
      <c r="E38" s="537" t="s">
        <v>309</v>
      </c>
      <c r="F38" s="375"/>
      <c r="G38" s="729">
        <f t="shared" si="0"/>
        <v>0</v>
      </c>
    </row>
    <row r="39" spans="1:7" s="27" customFormat="1" ht="24">
      <c r="A39" s="371" t="s">
        <v>271</v>
      </c>
      <c r="B39" s="370" t="s">
        <v>278</v>
      </c>
      <c r="C39" s="535" t="s">
        <v>335</v>
      </c>
      <c r="D39" s="536">
        <v>3</v>
      </c>
      <c r="E39" s="537" t="s">
        <v>309</v>
      </c>
      <c r="F39" s="375"/>
      <c r="G39" s="729">
        <f t="shared" si="0"/>
        <v>0</v>
      </c>
    </row>
    <row r="40" spans="1:7" s="27" customFormat="1">
      <c r="A40" s="371" t="s">
        <v>271</v>
      </c>
      <c r="B40" s="370" t="s">
        <v>279</v>
      </c>
      <c r="C40" s="535" t="s">
        <v>336</v>
      </c>
      <c r="D40" s="536">
        <v>2</v>
      </c>
      <c r="E40" s="537" t="s">
        <v>309</v>
      </c>
      <c r="F40" s="375"/>
      <c r="G40" s="729">
        <f t="shared" si="0"/>
        <v>0</v>
      </c>
    </row>
    <row r="41" spans="1:7" s="27" customFormat="1">
      <c r="A41" s="371" t="s">
        <v>271</v>
      </c>
      <c r="B41" s="370" t="s">
        <v>280</v>
      </c>
      <c r="C41" s="535" t="s">
        <v>337</v>
      </c>
      <c r="D41" s="536">
        <v>3</v>
      </c>
      <c r="E41" s="537" t="s">
        <v>309</v>
      </c>
      <c r="F41" s="375"/>
      <c r="G41" s="729">
        <f t="shared" si="0"/>
        <v>0</v>
      </c>
    </row>
    <row r="42" spans="1:7" s="27" customFormat="1" ht="24">
      <c r="A42" s="371" t="s">
        <v>271</v>
      </c>
      <c r="B42" s="370" t="s">
        <v>281</v>
      </c>
      <c r="C42" s="535" t="s">
        <v>338</v>
      </c>
      <c r="D42" s="536">
        <v>3</v>
      </c>
      <c r="E42" s="537" t="s">
        <v>309</v>
      </c>
      <c r="F42" s="375"/>
      <c r="G42" s="729">
        <f t="shared" si="0"/>
        <v>0</v>
      </c>
    </row>
    <row r="43" spans="1:7" s="27" customFormat="1">
      <c r="A43" s="371" t="s">
        <v>271</v>
      </c>
      <c r="B43" s="370" t="s">
        <v>282</v>
      </c>
      <c r="C43" s="535" t="s">
        <v>339</v>
      </c>
      <c r="D43" s="536">
        <v>1</v>
      </c>
      <c r="E43" s="537" t="s">
        <v>309</v>
      </c>
      <c r="F43" s="375"/>
      <c r="G43" s="729">
        <f t="shared" si="0"/>
        <v>0</v>
      </c>
    </row>
    <row r="44" spans="1:7" s="27" customFormat="1" ht="24">
      <c r="A44" s="371" t="s">
        <v>271</v>
      </c>
      <c r="B44" s="370" t="s">
        <v>283</v>
      </c>
      <c r="C44" s="535" t="s">
        <v>340</v>
      </c>
      <c r="D44" s="536">
        <v>1</v>
      </c>
      <c r="E44" s="537" t="s">
        <v>309</v>
      </c>
      <c r="F44" s="375"/>
      <c r="G44" s="729">
        <f t="shared" si="0"/>
        <v>0</v>
      </c>
    </row>
    <row r="45" spans="1:7" s="539" customFormat="1">
      <c r="A45" s="371" t="s">
        <v>271</v>
      </c>
      <c r="B45" s="374" t="s">
        <v>284</v>
      </c>
      <c r="C45" s="535" t="s">
        <v>341</v>
      </c>
      <c r="D45" s="536">
        <v>2</v>
      </c>
      <c r="E45" s="537" t="s">
        <v>309</v>
      </c>
      <c r="F45" s="375"/>
      <c r="G45" s="729">
        <f t="shared" si="0"/>
        <v>0</v>
      </c>
    </row>
    <row r="46" spans="1:7" s="539" customFormat="1" ht="24">
      <c r="A46" s="371" t="s">
        <v>271</v>
      </c>
      <c r="B46" s="374" t="s">
        <v>284</v>
      </c>
      <c r="C46" s="535" t="s">
        <v>342</v>
      </c>
      <c r="D46" s="536">
        <v>5</v>
      </c>
      <c r="E46" s="537" t="s">
        <v>309</v>
      </c>
      <c r="F46" s="375"/>
      <c r="G46" s="729">
        <f>D46*F46</f>
        <v>0</v>
      </c>
    </row>
    <row r="47" spans="1:7" s="27" customFormat="1" ht="24">
      <c r="A47" s="371" t="s">
        <v>271</v>
      </c>
      <c r="B47" s="370" t="s">
        <v>285</v>
      </c>
      <c r="C47" s="535" t="s">
        <v>343</v>
      </c>
      <c r="D47" s="536">
        <v>1</v>
      </c>
      <c r="E47" s="537" t="s">
        <v>309</v>
      </c>
      <c r="F47" s="375"/>
      <c r="G47" s="729">
        <f t="shared" si="0"/>
        <v>0</v>
      </c>
    </row>
    <row r="48" spans="1:7" s="27" customFormat="1">
      <c r="A48" s="371" t="s">
        <v>271</v>
      </c>
      <c r="B48" s="370" t="s">
        <v>286</v>
      </c>
      <c r="C48" s="535" t="s">
        <v>344</v>
      </c>
      <c r="D48" s="536">
        <v>1</v>
      </c>
      <c r="E48" s="537" t="s">
        <v>309</v>
      </c>
      <c r="F48" s="375"/>
      <c r="G48" s="729">
        <f t="shared" si="0"/>
        <v>0</v>
      </c>
    </row>
    <row r="49" spans="1:7" s="538" customFormat="1" ht="24">
      <c r="A49" s="371" t="s">
        <v>271</v>
      </c>
      <c r="B49" s="374" t="s">
        <v>287</v>
      </c>
      <c r="C49" s="535" t="s">
        <v>345</v>
      </c>
      <c r="D49" s="536">
        <v>1</v>
      </c>
      <c r="E49" s="537" t="s">
        <v>309</v>
      </c>
      <c r="F49" s="375"/>
      <c r="G49" s="729">
        <f t="shared" si="0"/>
        <v>0</v>
      </c>
    </row>
    <row r="50" spans="1:7" s="538" customFormat="1">
      <c r="A50" s="371" t="s">
        <v>271</v>
      </c>
      <c r="B50" s="374" t="s">
        <v>288</v>
      </c>
      <c r="C50" s="535" t="s">
        <v>346</v>
      </c>
      <c r="D50" s="536">
        <v>1</v>
      </c>
      <c r="E50" s="537" t="s">
        <v>309</v>
      </c>
      <c r="F50" s="375"/>
      <c r="G50" s="729">
        <f t="shared" si="0"/>
        <v>0</v>
      </c>
    </row>
    <row r="51" spans="1:7" s="538" customFormat="1">
      <c r="A51" s="371" t="s">
        <v>271</v>
      </c>
      <c r="B51" s="374" t="s">
        <v>289</v>
      </c>
      <c r="C51" s="535" t="s">
        <v>347</v>
      </c>
      <c r="D51" s="536">
        <v>1</v>
      </c>
      <c r="E51" s="537" t="s">
        <v>309</v>
      </c>
      <c r="F51" s="375"/>
      <c r="G51" s="729">
        <f t="shared" si="0"/>
        <v>0</v>
      </c>
    </row>
    <row r="52" spans="1:7" s="538" customFormat="1">
      <c r="A52" s="371" t="s">
        <v>271</v>
      </c>
      <c r="B52" s="374" t="s">
        <v>290</v>
      </c>
      <c r="C52" s="535" t="s">
        <v>348</v>
      </c>
      <c r="D52" s="536">
        <v>1</v>
      </c>
      <c r="E52" s="537" t="s">
        <v>309</v>
      </c>
      <c r="F52" s="375"/>
      <c r="G52" s="729">
        <f t="shared" si="0"/>
        <v>0</v>
      </c>
    </row>
    <row r="53" spans="1:7" s="540" customFormat="1" ht="24">
      <c r="A53" s="371" t="s">
        <v>271</v>
      </c>
      <c r="B53" s="374" t="s">
        <v>291</v>
      </c>
      <c r="C53" s="535" t="s">
        <v>349</v>
      </c>
      <c r="D53" s="536">
        <v>3</v>
      </c>
      <c r="E53" s="537" t="s">
        <v>309</v>
      </c>
      <c r="F53" s="542"/>
      <c r="G53" s="729">
        <f t="shared" ref="G53:G55" si="1">D53*F53</f>
        <v>0</v>
      </c>
    </row>
    <row r="54" spans="1:7" s="539" customFormat="1">
      <c r="A54" s="371" t="s">
        <v>271</v>
      </c>
      <c r="B54" s="370" t="s">
        <v>292</v>
      </c>
      <c r="C54" s="535" t="s">
        <v>350</v>
      </c>
      <c r="D54" s="536">
        <v>3</v>
      </c>
      <c r="E54" s="537" t="s">
        <v>309</v>
      </c>
      <c r="F54" s="375"/>
      <c r="G54" s="729">
        <f t="shared" si="1"/>
        <v>0</v>
      </c>
    </row>
    <row r="55" spans="1:7" s="27" customFormat="1">
      <c r="A55" s="371" t="s">
        <v>271</v>
      </c>
      <c r="B55" s="370" t="s">
        <v>293</v>
      </c>
      <c r="C55" s="535" t="s">
        <v>351</v>
      </c>
      <c r="D55" s="536">
        <v>2</v>
      </c>
      <c r="E55" s="537" t="s">
        <v>309</v>
      </c>
      <c r="F55" s="375"/>
      <c r="G55" s="729">
        <f t="shared" si="1"/>
        <v>0</v>
      </c>
    </row>
    <row r="56" spans="1:7" s="540" customFormat="1" ht="12.75">
      <c r="A56" s="371" t="s">
        <v>271</v>
      </c>
      <c r="B56" s="370" t="s">
        <v>294</v>
      </c>
      <c r="C56" s="535" t="s">
        <v>352</v>
      </c>
      <c r="D56" s="536">
        <v>1</v>
      </c>
      <c r="E56" s="537" t="s">
        <v>309</v>
      </c>
      <c r="F56" s="543"/>
      <c r="G56" s="729">
        <f t="shared" si="0"/>
        <v>0</v>
      </c>
    </row>
    <row r="57" spans="1:7" s="27" customFormat="1">
      <c r="A57" s="371" t="s">
        <v>271</v>
      </c>
      <c r="B57" s="370" t="s">
        <v>295</v>
      </c>
      <c r="C57" s="535" t="s">
        <v>353</v>
      </c>
      <c r="D57" s="536">
        <v>4</v>
      </c>
      <c r="E57" s="537" t="s">
        <v>309</v>
      </c>
      <c r="F57" s="375"/>
      <c r="G57" s="729">
        <f t="shared" si="0"/>
        <v>0</v>
      </c>
    </row>
    <row r="58" spans="1:7" s="27" customFormat="1">
      <c r="A58" s="371" t="s">
        <v>271</v>
      </c>
      <c r="B58" s="370" t="s">
        <v>296</v>
      </c>
      <c r="C58" s="535" t="s">
        <v>354</v>
      </c>
      <c r="D58" s="536">
        <v>25</v>
      </c>
      <c r="E58" s="537" t="s">
        <v>355</v>
      </c>
      <c r="F58" s="375"/>
      <c r="G58" s="729">
        <f t="shared" si="0"/>
        <v>0</v>
      </c>
    </row>
    <row r="59" spans="1:7" s="27" customFormat="1">
      <c r="A59" s="371" t="s">
        <v>271</v>
      </c>
      <c r="B59" s="370" t="s">
        <v>297</v>
      </c>
      <c r="C59" s="535" t="s">
        <v>356</v>
      </c>
      <c r="D59" s="536">
        <v>60</v>
      </c>
      <c r="E59" s="537" t="s">
        <v>355</v>
      </c>
      <c r="F59" s="375"/>
      <c r="G59" s="729">
        <f t="shared" si="0"/>
        <v>0</v>
      </c>
    </row>
    <row r="60" spans="1:7" s="27" customFormat="1">
      <c r="A60" s="371" t="s">
        <v>271</v>
      </c>
      <c r="B60" s="370" t="s">
        <v>298</v>
      </c>
      <c r="C60" s="535" t="s">
        <v>357</v>
      </c>
      <c r="D60" s="536">
        <v>72</v>
      </c>
      <c r="E60" s="537" t="s">
        <v>355</v>
      </c>
      <c r="F60" s="375"/>
      <c r="G60" s="729">
        <f t="shared" si="0"/>
        <v>0</v>
      </c>
    </row>
    <row r="61" spans="1:7" s="27" customFormat="1">
      <c r="A61" s="371" t="s">
        <v>271</v>
      </c>
      <c r="B61" s="370" t="s">
        <v>299</v>
      </c>
      <c r="C61" s="535" t="s">
        <v>358</v>
      </c>
      <c r="D61" s="536">
        <v>17</v>
      </c>
      <c r="E61" s="537" t="s">
        <v>355</v>
      </c>
      <c r="F61" s="375"/>
      <c r="G61" s="729">
        <f t="shared" si="0"/>
        <v>0</v>
      </c>
    </row>
    <row r="62" spans="1:7" s="27" customFormat="1">
      <c r="A62" s="371" t="s">
        <v>271</v>
      </c>
      <c r="B62" s="370" t="s">
        <v>300</v>
      </c>
      <c r="C62" s="541" t="s">
        <v>359</v>
      </c>
      <c r="D62" s="536">
        <v>100</v>
      </c>
      <c r="E62" s="537" t="s">
        <v>355</v>
      </c>
      <c r="F62" s="375"/>
      <c r="G62" s="729">
        <f t="shared" si="0"/>
        <v>0</v>
      </c>
    </row>
    <row r="63" spans="1:7" s="27" customFormat="1">
      <c r="A63" s="371" t="s">
        <v>271</v>
      </c>
      <c r="B63" s="370" t="s">
        <v>301</v>
      </c>
      <c r="C63" s="535" t="s">
        <v>441</v>
      </c>
      <c r="D63" s="536">
        <v>50</v>
      </c>
      <c r="E63" s="537" t="s">
        <v>355</v>
      </c>
      <c r="F63" s="375"/>
      <c r="G63" s="729">
        <f t="shared" si="0"/>
        <v>0</v>
      </c>
    </row>
    <row r="64" spans="1:7" s="27" customFormat="1">
      <c r="A64" s="371" t="s">
        <v>271</v>
      </c>
      <c r="B64" s="370" t="s">
        <v>302</v>
      </c>
      <c r="C64" s="535" t="s">
        <v>361</v>
      </c>
      <c r="D64" s="536">
        <v>25</v>
      </c>
      <c r="E64" s="537" t="s">
        <v>355</v>
      </c>
      <c r="F64" s="375"/>
      <c r="G64" s="729">
        <f t="shared" si="0"/>
        <v>0</v>
      </c>
    </row>
    <row r="65" spans="1:11" s="27" customFormat="1">
      <c r="A65" s="371" t="s">
        <v>271</v>
      </c>
      <c r="B65" s="370" t="s">
        <v>364</v>
      </c>
      <c r="C65" s="535" t="s">
        <v>362</v>
      </c>
      <c r="D65" s="536">
        <v>25</v>
      </c>
      <c r="E65" s="537" t="s">
        <v>355</v>
      </c>
      <c r="F65" s="375"/>
      <c r="G65" s="729">
        <f t="shared" si="0"/>
        <v>0</v>
      </c>
    </row>
    <row r="66" spans="1:11" s="27" customFormat="1">
      <c r="A66" s="371" t="s">
        <v>271</v>
      </c>
      <c r="B66" s="370" t="s">
        <v>365</v>
      </c>
      <c r="C66" s="535" t="s">
        <v>363</v>
      </c>
      <c r="D66" s="536">
        <v>10</v>
      </c>
      <c r="E66" s="537" t="s">
        <v>355</v>
      </c>
      <c r="F66" s="375"/>
      <c r="G66" s="729">
        <f t="shared" si="0"/>
        <v>0</v>
      </c>
    </row>
    <row r="67" spans="1:11" s="751" customFormat="1">
      <c r="A67" s="744" t="s">
        <v>271</v>
      </c>
      <c r="B67" s="745" t="s">
        <v>442</v>
      </c>
      <c r="C67" s="746" t="s">
        <v>445</v>
      </c>
      <c r="D67" s="747">
        <v>20</v>
      </c>
      <c r="E67" s="748" t="s">
        <v>309</v>
      </c>
      <c r="F67" s="749"/>
      <c r="G67" s="750">
        <f t="shared" si="0"/>
        <v>0</v>
      </c>
    </row>
    <row r="68" spans="1:11" s="751" customFormat="1">
      <c r="A68" s="744" t="s">
        <v>271</v>
      </c>
      <c r="B68" s="745" t="s">
        <v>443</v>
      </c>
      <c r="C68" s="746" t="s">
        <v>317</v>
      </c>
      <c r="D68" s="747">
        <v>3</v>
      </c>
      <c r="E68" s="748" t="s">
        <v>309</v>
      </c>
      <c r="F68" s="749"/>
      <c r="G68" s="750">
        <f t="shared" si="0"/>
        <v>0</v>
      </c>
    </row>
    <row r="69" spans="1:11" s="751" customFormat="1">
      <c r="A69" s="744" t="s">
        <v>271</v>
      </c>
      <c r="B69" s="745" t="s">
        <v>444</v>
      </c>
      <c r="C69" s="746" t="s">
        <v>334</v>
      </c>
      <c r="D69" s="747">
        <v>6</v>
      </c>
      <c r="E69" s="748" t="s">
        <v>309</v>
      </c>
      <c r="F69" s="749"/>
      <c r="G69" s="750">
        <f t="shared" si="0"/>
        <v>0</v>
      </c>
    </row>
    <row r="70" spans="1:11" s="751" customFormat="1">
      <c r="A70" s="744" t="s">
        <v>271</v>
      </c>
      <c r="B70" s="745" t="s">
        <v>448</v>
      </c>
      <c r="C70" s="746" t="s">
        <v>446</v>
      </c>
      <c r="D70" s="747">
        <v>50</v>
      </c>
      <c r="E70" s="748" t="s">
        <v>355</v>
      </c>
      <c r="F70" s="749"/>
      <c r="G70" s="750">
        <f t="shared" si="0"/>
        <v>0</v>
      </c>
    </row>
    <row r="71" spans="1:11" s="751" customFormat="1">
      <c r="A71" s="744" t="s">
        <v>271</v>
      </c>
      <c r="B71" s="745" t="s">
        <v>449</v>
      </c>
      <c r="C71" s="746" t="s">
        <v>447</v>
      </c>
      <c r="D71" s="747">
        <v>1</v>
      </c>
      <c r="E71" s="748" t="s">
        <v>309</v>
      </c>
      <c r="F71" s="749"/>
      <c r="G71" s="750">
        <f t="shared" si="0"/>
        <v>0</v>
      </c>
    </row>
    <row r="72" spans="1:11" s="751" customFormat="1">
      <c r="A72" s="744" t="s">
        <v>271</v>
      </c>
      <c r="B72" s="745" t="s">
        <v>450</v>
      </c>
      <c r="C72" s="746" t="s">
        <v>356</v>
      </c>
      <c r="D72" s="747">
        <v>80</v>
      </c>
      <c r="E72" s="748" t="s">
        <v>355</v>
      </c>
      <c r="F72" s="749"/>
      <c r="G72" s="750">
        <f t="shared" ref="G72:G73" si="2">D72*F72</f>
        <v>0</v>
      </c>
    </row>
    <row r="73" spans="1:11" s="751" customFormat="1" ht="12.75" thickBot="1">
      <c r="A73" s="752" t="s">
        <v>271</v>
      </c>
      <c r="B73" s="753" t="s">
        <v>451</v>
      </c>
      <c r="C73" s="746" t="s">
        <v>360</v>
      </c>
      <c r="D73" s="747">
        <v>70</v>
      </c>
      <c r="E73" s="748" t="s">
        <v>355</v>
      </c>
      <c r="F73" s="754"/>
      <c r="G73" s="750">
        <f t="shared" si="2"/>
        <v>0</v>
      </c>
    </row>
    <row r="74" spans="1:11" s="27" customFormat="1" ht="12.75" thickBot="1">
      <c r="A74" s="376"/>
      <c r="B74" s="377"/>
      <c r="C74" s="378" t="s">
        <v>59</v>
      </c>
      <c r="D74" s="379"/>
      <c r="E74" s="380"/>
      <c r="F74" s="730"/>
      <c r="G74" s="731">
        <f>SUM(G13:G73)</f>
        <v>0</v>
      </c>
      <c r="H74" s="539"/>
      <c r="I74" s="539"/>
      <c r="J74" s="539"/>
      <c r="K74" s="539"/>
    </row>
    <row r="75" spans="1:11" s="27" customFormat="1">
      <c r="A75" s="364"/>
      <c r="B75" s="365"/>
      <c r="C75" s="366"/>
      <c r="D75" s="367"/>
      <c r="E75" s="368"/>
      <c r="F75" s="369"/>
      <c r="G75" s="732"/>
      <c r="H75" s="539"/>
      <c r="I75" s="539"/>
      <c r="J75" s="539"/>
      <c r="K75" s="539"/>
    </row>
    <row r="76" spans="1:11" s="27" customFormat="1">
      <c r="B76" s="381"/>
      <c r="D76" s="382"/>
      <c r="E76" s="81"/>
      <c r="G76" s="383"/>
    </row>
    <row r="77" spans="1:11" s="27" customFormat="1">
      <c r="B77" s="381"/>
      <c r="D77" s="382"/>
      <c r="E77" s="81"/>
      <c r="G77" s="383"/>
    </row>
    <row r="78" spans="1:11" s="27" customFormat="1">
      <c r="B78" s="381"/>
      <c r="D78" s="382"/>
      <c r="E78" s="81"/>
      <c r="G78" s="383"/>
    </row>
    <row r="79" spans="1:11" s="27" customFormat="1">
      <c r="B79" s="381"/>
      <c r="D79" s="382"/>
      <c r="E79" s="81"/>
      <c r="G79" s="383"/>
    </row>
    <row r="80" spans="1:11" s="27" customFormat="1">
      <c r="B80" s="381"/>
      <c r="D80" s="382"/>
      <c r="E80" s="81"/>
      <c r="G80" s="383"/>
    </row>
    <row r="81" spans="2:7" s="27" customFormat="1">
      <c r="B81" s="381"/>
      <c r="D81" s="382"/>
      <c r="E81" s="81"/>
      <c r="G81" s="383"/>
    </row>
    <row r="82" spans="2:7" s="27" customFormat="1">
      <c r="B82" s="381"/>
      <c r="D82" s="382"/>
      <c r="E82" s="81"/>
      <c r="G82" s="383"/>
    </row>
    <row r="83" spans="2:7" s="27" customFormat="1">
      <c r="B83" s="381"/>
      <c r="D83" s="382"/>
      <c r="E83" s="81"/>
      <c r="G83" s="383"/>
    </row>
    <row r="84" spans="2:7" s="27" customFormat="1">
      <c r="B84" s="381"/>
      <c r="D84" s="382"/>
      <c r="E84" s="81"/>
      <c r="G84" s="383"/>
    </row>
    <row r="85" spans="2:7" s="27" customFormat="1">
      <c r="B85" s="381"/>
      <c r="D85" s="382"/>
      <c r="E85" s="81"/>
      <c r="G85" s="383"/>
    </row>
    <row r="86" spans="2:7" s="27" customFormat="1">
      <c r="B86" s="381"/>
      <c r="D86" s="382"/>
      <c r="E86" s="81"/>
      <c r="G86" s="383"/>
    </row>
    <row r="87" spans="2:7" s="27" customFormat="1">
      <c r="B87" s="381"/>
      <c r="D87" s="382"/>
      <c r="E87" s="81"/>
      <c r="G87" s="383"/>
    </row>
    <row r="88" spans="2:7" s="27" customFormat="1">
      <c r="B88" s="381"/>
      <c r="D88" s="382"/>
      <c r="E88" s="81"/>
      <c r="G88" s="383"/>
    </row>
    <row r="89" spans="2:7" s="27" customFormat="1">
      <c r="B89" s="381"/>
      <c r="D89" s="382"/>
      <c r="E89" s="81"/>
      <c r="G89" s="383"/>
    </row>
    <row r="90" spans="2:7" s="27" customFormat="1">
      <c r="B90" s="381"/>
      <c r="D90" s="382"/>
      <c r="E90" s="81"/>
      <c r="G90" s="383"/>
    </row>
    <row r="91" spans="2:7" s="27" customFormat="1">
      <c r="B91" s="381"/>
      <c r="D91" s="382"/>
      <c r="E91" s="81"/>
      <c r="G91" s="383"/>
    </row>
    <row r="92" spans="2:7" s="27" customFormat="1">
      <c r="B92" s="381"/>
      <c r="D92" s="382"/>
      <c r="E92" s="81"/>
      <c r="G92" s="383"/>
    </row>
    <row r="93" spans="2:7" s="27" customFormat="1">
      <c r="B93" s="381"/>
      <c r="D93" s="382"/>
      <c r="E93" s="81"/>
      <c r="G93" s="383"/>
    </row>
    <row r="94" spans="2:7" s="27" customFormat="1">
      <c r="B94" s="381"/>
      <c r="D94" s="382"/>
      <c r="E94" s="81"/>
      <c r="G94" s="383"/>
    </row>
    <row r="95" spans="2:7" s="27" customFormat="1">
      <c r="B95" s="381"/>
      <c r="D95" s="382"/>
      <c r="E95" s="81"/>
      <c r="G95" s="383"/>
    </row>
    <row r="96" spans="2:7" s="27" customFormat="1">
      <c r="B96" s="381"/>
      <c r="D96" s="382"/>
      <c r="E96" s="81"/>
      <c r="G96" s="383"/>
    </row>
    <row r="97" spans="2:7" s="27" customFormat="1">
      <c r="B97" s="381"/>
      <c r="D97" s="382"/>
      <c r="E97" s="81"/>
      <c r="G97" s="383"/>
    </row>
    <row r="98" spans="2:7" s="27" customFormat="1">
      <c r="B98" s="381"/>
      <c r="D98" s="382"/>
      <c r="E98" s="81"/>
      <c r="G98" s="383"/>
    </row>
    <row r="99" spans="2:7" s="27" customFormat="1">
      <c r="B99" s="381"/>
      <c r="D99" s="382"/>
      <c r="E99" s="81"/>
      <c r="G99" s="383"/>
    </row>
    <row r="100" spans="2:7" s="27" customFormat="1">
      <c r="B100" s="381"/>
      <c r="D100" s="382"/>
      <c r="E100" s="81"/>
      <c r="G100" s="383"/>
    </row>
    <row r="101" spans="2:7" s="27" customFormat="1">
      <c r="B101" s="381"/>
      <c r="D101" s="382"/>
      <c r="E101" s="81"/>
      <c r="G101" s="383"/>
    </row>
    <row r="102" spans="2:7" s="27" customFormat="1">
      <c r="B102" s="381"/>
      <c r="D102" s="382"/>
      <c r="E102" s="81"/>
      <c r="G102" s="383"/>
    </row>
    <row r="103" spans="2:7" s="27" customFormat="1">
      <c r="B103" s="381"/>
      <c r="D103" s="382"/>
      <c r="E103" s="81"/>
      <c r="G103" s="383"/>
    </row>
    <row r="104" spans="2:7" s="27" customFormat="1">
      <c r="B104" s="381"/>
      <c r="D104" s="382"/>
      <c r="E104" s="81"/>
      <c r="G104" s="383"/>
    </row>
    <row r="105" spans="2:7" s="27" customFormat="1">
      <c r="B105" s="381"/>
      <c r="D105" s="382"/>
      <c r="E105" s="81"/>
      <c r="G105" s="383"/>
    </row>
    <row r="106" spans="2:7" s="27" customFormat="1">
      <c r="B106" s="381"/>
      <c r="D106" s="382"/>
      <c r="E106" s="81"/>
      <c r="G106" s="383"/>
    </row>
    <row r="107" spans="2:7" s="27" customFormat="1">
      <c r="B107" s="381"/>
      <c r="D107" s="382"/>
      <c r="E107" s="81"/>
      <c r="G107" s="383"/>
    </row>
    <row r="108" spans="2:7" s="27" customFormat="1">
      <c r="B108" s="381"/>
      <c r="D108" s="382"/>
      <c r="E108" s="81"/>
      <c r="G108" s="383"/>
    </row>
    <row r="109" spans="2:7" s="27" customFormat="1">
      <c r="B109" s="381"/>
      <c r="D109" s="382"/>
      <c r="E109" s="81"/>
      <c r="G109" s="383"/>
    </row>
    <row r="110" spans="2:7" s="27" customFormat="1">
      <c r="B110" s="381"/>
      <c r="D110" s="382"/>
      <c r="E110" s="81"/>
      <c r="G110" s="383"/>
    </row>
    <row r="111" spans="2:7" s="27" customFormat="1">
      <c r="B111" s="381"/>
      <c r="D111" s="382"/>
      <c r="E111" s="81"/>
      <c r="G111" s="383"/>
    </row>
    <row r="112" spans="2:7" s="27" customFormat="1">
      <c r="B112" s="381"/>
      <c r="D112" s="382"/>
      <c r="E112" s="81"/>
      <c r="G112" s="383"/>
    </row>
    <row r="113" spans="2:7" s="27" customFormat="1">
      <c r="B113" s="381"/>
      <c r="D113" s="382"/>
      <c r="E113" s="81"/>
      <c r="G113" s="383"/>
    </row>
    <row r="114" spans="2:7" s="27" customFormat="1">
      <c r="B114" s="381"/>
      <c r="D114" s="382"/>
      <c r="E114" s="81"/>
      <c r="G114" s="383"/>
    </row>
    <row r="115" spans="2:7" s="27" customFormat="1">
      <c r="B115" s="381"/>
      <c r="D115" s="382"/>
      <c r="E115" s="81"/>
      <c r="G115" s="383"/>
    </row>
    <row r="116" spans="2:7" s="27" customFormat="1">
      <c r="B116" s="381"/>
      <c r="D116" s="382"/>
      <c r="E116" s="81"/>
      <c r="G116" s="383"/>
    </row>
    <row r="117" spans="2:7" s="27" customFormat="1">
      <c r="B117" s="381"/>
      <c r="D117" s="382"/>
      <c r="E117" s="81"/>
      <c r="G117" s="383"/>
    </row>
    <row r="118" spans="2:7" s="27" customFormat="1">
      <c r="B118" s="381"/>
      <c r="D118" s="382"/>
      <c r="E118" s="81"/>
      <c r="G118" s="383"/>
    </row>
    <row r="119" spans="2:7" s="27" customFormat="1">
      <c r="B119" s="381"/>
      <c r="D119" s="382"/>
      <c r="E119" s="81"/>
      <c r="G119" s="383"/>
    </row>
    <row r="120" spans="2:7" s="27" customFormat="1">
      <c r="B120" s="381"/>
      <c r="D120" s="382"/>
      <c r="E120" s="81"/>
      <c r="G120" s="383"/>
    </row>
    <row r="121" spans="2:7" s="27" customFormat="1">
      <c r="B121" s="381"/>
      <c r="D121" s="382"/>
      <c r="E121" s="81"/>
      <c r="G121" s="383"/>
    </row>
    <row r="122" spans="2:7" s="27" customFormat="1">
      <c r="B122" s="381"/>
      <c r="D122" s="382"/>
      <c r="E122" s="81"/>
      <c r="G122" s="383"/>
    </row>
    <row r="123" spans="2:7" s="27" customFormat="1">
      <c r="B123" s="381"/>
      <c r="D123" s="382"/>
      <c r="E123" s="81"/>
      <c r="G123" s="383"/>
    </row>
    <row r="124" spans="2:7" s="27" customFormat="1">
      <c r="B124" s="381"/>
      <c r="D124" s="382"/>
      <c r="E124" s="81"/>
      <c r="G124" s="383"/>
    </row>
    <row r="125" spans="2:7" s="27" customFormat="1">
      <c r="B125" s="381"/>
      <c r="D125" s="382"/>
      <c r="E125" s="81"/>
      <c r="G125" s="383"/>
    </row>
    <row r="126" spans="2:7" s="27" customFormat="1">
      <c r="B126" s="381"/>
      <c r="D126" s="382"/>
      <c r="E126" s="81"/>
      <c r="G126" s="383"/>
    </row>
    <row r="127" spans="2:7" s="27" customFormat="1">
      <c r="B127" s="381"/>
      <c r="D127" s="382"/>
      <c r="E127" s="81"/>
      <c r="G127" s="383"/>
    </row>
    <row r="128" spans="2:7" s="27" customFormat="1">
      <c r="B128" s="381"/>
      <c r="D128" s="382"/>
      <c r="E128" s="81"/>
      <c r="G128" s="383"/>
    </row>
    <row r="129" spans="2:7" s="27" customFormat="1">
      <c r="B129" s="381"/>
      <c r="D129" s="382"/>
      <c r="E129" s="81"/>
      <c r="G129" s="383"/>
    </row>
    <row r="130" spans="2:7" s="27" customFormat="1">
      <c r="B130" s="381"/>
      <c r="D130" s="382"/>
      <c r="E130" s="81"/>
      <c r="G130" s="383"/>
    </row>
    <row r="131" spans="2:7" s="27" customFormat="1">
      <c r="B131" s="381"/>
      <c r="D131" s="382"/>
      <c r="E131" s="81"/>
      <c r="G131" s="383"/>
    </row>
    <row r="132" spans="2:7" s="27" customFormat="1">
      <c r="B132" s="381"/>
      <c r="D132" s="382"/>
      <c r="E132" s="81"/>
      <c r="G132" s="383"/>
    </row>
    <row r="133" spans="2:7" s="27" customFormat="1">
      <c r="B133" s="381"/>
      <c r="D133" s="382"/>
      <c r="E133" s="81"/>
      <c r="G133" s="383"/>
    </row>
    <row r="134" spans="2:7" s="27" customFormat="1">
      <c r="B134" s="381"/>
      <c r="D134" s="382"/>
      <c r="E134" s="81"/>
      <c r="G134" s="383"/>
    </row>
    <row r="135" spans="2:7" s="27" customFormat="1">
      <c r="B135" s="381"/>
      <c r="D135" s="382"/>
      <c r="E135" s="81"/>
      <c r="G135" s="383"/>
    </row>
    <row r="136" spans="2:7" s="27" customFormat="1">
      <c r="B136" s="381"/>
      <c r="D136" s="382"/>
      <c r="E136" s="81"/>
      <c r="G136" s="383"/>
    </row>
    <row r="137" spans="2:7" s="27" customFormat="1">
      <c r="B137" s="381"/>
      <c r="D137" s="382"/>
      <c r="E137" s="81"/>
      <c r="G137" s="383"/>
    </row>
    <row r="138" spans="2:7" s="27" customFormat="1">
      <c r="B138" s="381"/>
      <c r="D138" s="382"/>
      <c r="E138" s="81"/>
      <c r="G138" s="383"/>
    </row>
    <row r="139" spans="2:7" s="27" customFormat="1">
      <c r="B139" s="381"/>
      <c r="D139" s="382"/>
      <c r="E139" s="81"/>
      <c r="G139" s="383"/>
    </row>
    <row r="140" spans="2:7" s="27" customFormat="1">
      <c r="B140" s="381"/>
      <c r="D140" s="382"/>
      <c r="E140" s="81"/>
      <c r="G140" s="383"/>
    </row>
    <row r="141" spans="2:7" s="27" customFormat="1">
      <c r="B141" s="381"/>
      <c r="D141" s="382"/>
      <c r="E141" s="81"/>
      <c r="G141" s="383"/>
    </row>
    <row r="142" spans="2:7" s="27" customFormat="1">
      <c r="B142" s="381"/>
      <c r="D142" s="382"/>
      <c r="E142" s="81"/>
      <c r="G142" s="383"/>
    </row>
    <row r="143" spans="2:7" s="27" customFormat="1">
      <c r="B143" s="381"/>
      <c r="D143" s="382"/>
      <c r="E143" s="81"/>
      <c r="G143" s="383"/>
    </row>
    <row r="144" spans="2:7" s="27" customFormat="1">
      <c r="B144" s="381"/>
      <c r="D144" s="382"/>
      <c r="E144" s="81"/>
      <c r="G144" s="383"/>
    </row>
    <row r="145" spans="2:7" s="27" customFormat="1">
      <c r="B145" s="381"/>
      <c r="D145" s="382"/>
      <c r="E145" s="81"/>
      <c r="G145" s="383"/>
    </row>
    <row r="146" spans="2:7" s="27" customFormat="1">
      <c r="B146" s="381"/>
      <c r="D146" s="382"/>
      <c r="E146" s="81"/>
      <c r="G146" s="383"/>
    </row>
    <row r="147" spans="2:7" s="27" customFormat="1">
      <c r="B147" s="381"/>
      <c r="D147" s="382"/>
      <c r="E147" s="81"/>
      <c r="G147" s="383"/>
    </row>
    <row r="148" spans="2:7" s="27" customFormat="1">
      <c r="B148" s="381"/>
      <c r="D148" s="382"/>
      <c r="E148" s="81"/>
      <c r="G148" s="383"/>
    </row>
    <row r="149" spans="2:7" s="27" customFormat="1">
      <c r="B149" s="381"/>
      <c r="D149" s="382"/>
      <c r="E149" s="81"/>
      <c r="G149" s="383"/>
    </row>
    <row r="150" spans="2:7" s="27" customFormat="1">
      <c r="B150" s="381"/>
      <c r="D150" s="382"/>
      <c r="E150" s="81"/>
      <c r="G150" s="383"/>
    </row>
    <row r="151" spans="2:7" s="27" customFormat="1">
      <c r="B151" s="381"/>
      <c r="D151" s="382"/>
      <c r="E151" s="81"/>
      <c r="G151" s="383"/>
    </row>
    <row r="152" spans="2:7" s="27" customFormat="1">
      <c r="B152" s="381"/>
      <c r="D152" s="382"/>
      <c r="E152" s="81"/>
      <c r="G152" s="383"/>
    </row>
    <row r="153" spans="2:7" s="27" customFormat="1">
      <c r="B153" s="381"/>
      <c r="D153" s="382"/>
      <c r="E153" s="81"/>
      <c r="G153" s="383"/>
    </row>
    <row r="154" spans="2:7" s="27" customFormat="1">
      <c r="B154" s="381"/>
      <c r="D154" s="382"/>
      <c r="E154" s="81"/>
      <c r="G154" s="383"/>
    </row>
    <row r="155" spans="2:7" s="27" customFormat="1">
      <c r="B155" s="381"/>
      <c r="D155" s="382"/>
      <c r="E155" s="81"/>
      <c r="G155" s="383"/>
    </row>
    <row r="156" spans="2:7" s="27" customFormat="1">
      <c r="B156" s="381"/>
      <c r="D156" s="382"/>
      <c r="E156" s="81"/>
      <c r="G156" s="383"/>
    </row>
    <row r="157" spans="2:7" s="27" customFormat="1">
      <c r="B157" s="381"/>
      <c r="D157" s="382"/>
      <c r="E157" s="81"/>
      <c r="G157" s="383"/>
    </row>
    <row r="158" spans="2:7" s="27" customFormat="1">
      <c r="B158" s="381"/>
      <c r="D158" s="382"/>
      <c r="E158" s="81"/>
      <c r="G158" s="383"/>
    </row>
    <row r="159" spans="2:7" s="27" customFormat="1">
      <c r="B159" s="381"/>
      <c r="D159" s="382"/>
      <c r="E159" s="81"/>
      <c r="G159" s="383"/>
    </row>
    <row r="160" spans="2:7" s="27" customFormat="1">
      <c r="B160" s="381"/>
      <c r="D160" s="382"/>
      <c r="E160" s="81"/>
      <c r="G160" s="383"/>
    </row>
    <row r="161" spans="2:7" s="27" customFormat="1">
      <c r="B161" s="381"/>
      <c r="D161" s="382"/>
      <c r="E161" s="81"/>
      <c r="G161" s="383"/>
    </row>
    <row r="162" spans="2:7" s="27" customFormat="1">
      <c r="B162" s="381"/>
      <c r="D162" s="382"/>
      <c r="E162" s="81"/>
      <c r="G162" s="383"/>
    </row>
    <row r="163" spans="2:7" s="27" customFormat="1">
      <c r="B163" s="381"/>
      <c r="D163" s="382"/>
      <c r="E163" s="81"/>
      <c r="G163" s="383"/>
    </row>
    <row r="164" spans="2:7" s="27" customFormat="1">
      <c r="B164" s="381"/>
      <c r="D164" s="382"/>
      <c r="E164" s="81"/>
      <c r="G164" s="383"/>
    </row>
    <row r="165" spans="2:7" s="27" customFormat="1">
      <c r="B165" s="381"/>
      <c r="D165" s="382"/>
      <c r="E165" s="81"/>
      <c r="G165" s="383"/>
    </row>
    <row r="166" spans="2:7" s="27" customFormat="1">
      <c r="B166" s="381"/>
      <c r="D166" s="382"/>
      <c r="E166" s="81"/>
      <c r="G166" s="383"/>
    </row>
    <row r="167" spans="2:7" s="27" customFormat="1">
      <c r="B167" s="381"/>
      <c r="D167" s="382"/>
      <c r="E167" s="81"/>
      <c r="G167" s="383"/>
    </row>
    <row r="168" spans="2:7" s="27" customFormat="1">
      <c r="B168" s="381"/>
      <c r="D168" s="382"/>
      <c r="E168" s="81"/>
      <c r="G168" s="383"/>
    </row>
    <row r="169" spans="2:7" s="27" customFormat="1">
      <c r="B169" s="381"/>
      <c r="D169" s="382"/>
      <c r="E169" s="81"/>
      <c r="G169" s="383"/>
    </row>
    <row r="170" spans="2:7" s="27" customFormat="1">
      <c r="B170" s="381"/>
      <c r="D170" s="382"/>
      <c r="E170" s="81"/>
      <c r="G170" s="383"/>
    </row>
    <row r="171" spans="2:7" s="27" customFormat="1">
      <c r="B171" s="381"/>
      <c r="D171" s="382"/>
      <c r="E171" s="81"/>
      <c r="G171" s="383"/>
    </row>
    <row r="172" spans="2:7" s="27" customFormat="1">
      <c r="B172" s="381"/>
      <c r="D172" s="382"/>
      <c r="E172" s="81"/>
      <c r="G172" s="383"/>
    </row>
    <row r="173" spans="2:7" s="27" customFormat="1">
      <c r="B173" s="381"/>
      <c r="D173" s="382"/>
      <c r="E173" s="81"/>
      <c r="G173" s="383"/>
    </row>
    <row r="174" spans="2:7" s="27" customFormat="1">
      <c r="B174" s="381"/>
      <c r="D174" s="382"/>
      <c r="E174" s="81"/>
      <c r="G174" s="383"/>
    </row>
    <row r="175" spans="2:7" s="27" customFormat="1">
      <c r="B175" s="381"/>
      <c r="D175" s="382"/>
      <c r="E175" s="81"/>
      <c r="G175" s="383"/>
    </row>
    <row r="176" spans="2:7" s="27" customFormat="1">
      <c r="B176" s="381"/>
      <c r="D176" s="382"/>
      <c r="E176" s="81"/>
      <c r="G176" s="383"/>
    </row>
    <row r="177" spans="2:7" s="27" customFormat="1">
      <c r="B177" s="381"/>
      <c r="D177" s="382"/>
      <c r="E177" s="81"/>
      <c r="G177" s="383"/>
    </row>
    <row r="178" spans="2:7" s="27" customFormat="1">
      <c r="B178" s="381"/>
      <c r="D178" s="382"/>
      <c r="E178" s="81"/>
      <c r="G178" s="383"/>
    </row>
    <row r="179" spans="2:7" s="27" customFormat="1">
      <c r="B179" s="381"/>
      <c r="D179" s="382"/>
      <c r="E179" s="81"/>
      <c r="G179" s="383"/>
    </row>
    <row r="180" spans="2:7" s="27" customFormat="1">
      <c r="B180" s="381"/>
      <c r="D180" s="382"/>
      <c r="E180" s="81"/>
      <c r="G180" s="383"/>
    </row>
    <row r="181" spans="2:7" s="27" customFormat="1">
      <c r="B181" s="381"/>
      <c r="D181" s="382"/>
      <c r="E181" s="81"/>
      <c r="G181" s="383"/>
    </row>
    <row r="182" spans="2:7" s="27" customFormat="1">
      <c r="B182" s="381"/>
      <c r="D182" s="382"/>
      <c r="E182" s="81"/>
      <c r="G182" s="383"/>
    </row>
    <row r="183" spans="2:7" s="27" customFormat="1">
      <c r="B183" s="381"/>
      <c r="D183" s="382"/>
      <c r="E183" s="81"/>
      <c r="G183" s="383"/>
    </row>
    <row r="184" spans="2:7" s="27" customFormat="1">
      <c r="B184" s="381"/>
      <c r="D184" s="382"/>
      <c r="E184" s="81"/>
      <c r="G184" s="383"/>
    </row>
    <row r="185" spans="2:7" s="27" customFormat="1">
      <c r="B185" s="381"/>
      <c r="D185" s="382"/>
      <c r="E185" s="81"/>
      <c r="G185" s="383"/>
    </row>
    <row r="186" spans="2:7" s="27" customFormat="1">
      <c r="B186" s="381"/>
      <c r="D186" s="382"/>
      <c r="E186" s="81"/>
      <c r="G186" s="383"/>
    </row>
    <row r="187" spans="2:7" s="27" customFormat="1">
      <c r="B187" s="381"/>
      <c r="D187" s="382"/>
      <c r="E187" s="81"/>
      <c r="G187" s="383"/>
    </row>
    <row r="188" spans="2:7" s="27" customFormat="1">
      <c r="B188" s="381"/>
      <c r="D188" s="382"/>
      <c r="E188" s="81"/>
      <c r="G188" s="383"/>
    </row>
    <row r="189" spans="2:7" s="27" customFormat="1">
      <c r="B189" s="381"/>
      <c r="D189" s="382"/>
      <c r="E189" s="81"/>
      <c r="G189" s="383"/>
    </row>
    <row r="190" spans="2:7" s="27" customFormat="1">
      <c r="B190" s="381"/>
      <c r="D190" s="382"/>
      <c r="E190" s="81"/>
      <c r="G190" s="383"/>
    </row>
    <row r="191" spans="2:7" s="27" customFormat="1">
      <c r="B191" s="381"/>
      <c r="D191" s="382"/>
      <c r="E191" s="81"/>
      <c r="G191" s="383"/>
    </row>
    <row r="192" spans="2:7" s="27" customFormat="1">
      <c r="B192" s="381"/>
      <c r="D192" s="382"/>
      <c r="E192" s="81"/>
      <c r="G192" s="383"/>
    </row>
    <row r="193" spans="2:7" s="27" customFormat="1">
      <c r="B193" s="381"/>
      <c r="E193" s="81"/>
      <c r="G193" s="383"/>
    </row>
    <row r="194" spans="2:7" s="27" customFormat="1">
      <c r="B194" s="381"/>
      <c r="E194" s="81"/>
      <c r="G194" s="383"/>
    </row>
    <row r="195" spans="2:7" s="27" customFormat="1">
      <c r="B195" s="381"/>
      <c r="E195" s="81"/>
      <c r="G195" s="383"/>
    </row>
    <row r="196" spans="2:7" s="27" customFormat="1">
      <c r="B196" s="381"/>
      <c r="E196" s="81"/>
      <c r="G196" s="383"/>
    </row>
    <row r="197" spans="2:7" s="27" customFormat="1">
      <c r="B197" s="381"/>
      <c r="E197" s="81"/>
      <c r="G197" s="383"/>
    </row>
    <row r="198" spans="2:7" s="27" customFormat="1">
      <c r="B198" s="381"/>
      <c r="E198" s="81"/>
      <c r="G198" s="383"/>
    </row>
    <row r="199" spans="2:7" s="27" customFormat="1">
      <c r="B199" s="381"/>
      <c r="E199" s="81"/>
      <c r="G199" s="383"/>
    </row>
    <row r="200" spans="2:7" s="27" customFormat="1">
      <c r="B200" s="381"/>
      <c r="E200" s="81"/>
      <c r="G200" s="383"/>
    </row>
    <row r="201" spans="2:7" s="27" customFormat="1">
      <c r="B201" s="381"/>
      <c r="E201" s="81"/>
      <c r="G201" s="383"/>
    </row>
    <row r="202" spans="2:7" s="27" customFormat="1">
      <c r="B202" s="381"/>
      <c r="E202" s="81"/>
      <c r="G202" s="383"/>
    </row>
    <row r="203" spans="2:7" s="27" customFormat="1">
      <c r="B203" s="381"/>
      <c r="E203" s="81"/>
      <c r="G203" s="383"/>
    </row>
    <row r="204" spans="2:7" s="27" customFormat="1">
      <c r="B204" s="381"/>
      <c r="E204" s="81"/>
      <c r="G204" s="383"/>
    </row>
    <row r="205" spans="2:7" s="27" customFormat="1">
      <c r="B205" s="381"/>
      <c r="E205" s="81"/>
      <c r="G205" s="383"/>
    </row>
    <row r="206" spans="2:7" s="27" customFormat="1">
      <c r="B206" s="381"/>
      <c r="E206" s="81"/>
      <c r="G206" s="383"/>
    </row>
    <row r="207" spans="2:7" s="27" customFormat="1">
      <c r="B207" s="381"/>
      <c r="E207" s="81"/>
      <c r="G207" s="383"/>
    </row>
    <row r="208" spans="2:7" s="27" customFormat="1">
      <c r="B208" s="381"/>
      <c r="E208" s="81"/>
      <c r="G208" s="383"/>
    </row>
    <row r="209" spans="2:7" s="27" customFormat="1">
      <c r="B209" s="381"/>
      <c r="E209" s="81"/>
      <c r="G209" s="383"/>
    </row>
    <row r="210" spans="2:7" s="27" customFormat="1">
      <c r="B210" s="381"/>
      <c r="E210" s="81"/>
      <c r="G210" s="383"/>
    </row>
    <row r="211" spans="2:7" s="27" customFormat="1">
      <c r="B211" s="381"/>
      <c r="E211" s="81"/>
      <c r="G211" s="383"/>
    </row>
    <row r="212" spans="2:7" s="27" customFormat="1">
      <c r="B212" s="381"/>
      <c r="E212" s="81"/>
      <c r="G212" s="383"/>
    </row>
    <row r="213" spans="2:7" s="27" customFormat="1">
      <c r="B213" s="381"/>
      <c r="E213" s="81"/>
      <c r="G213" s="383"/>
    </row>
    <row r="214" spans="2:7" s="27" customFormat="1">
      <c r="B214" s="381"/>
      <c r="E214" s="81"/>
      <c r="G214" s="383"/>
    </row>
    <row r="215" spans="2:7" s="27" customFormat="1">
      <c r="B215" s="381"/>
      <c r="E215" s="81"/>
      <c r="G215" s="383"/>
    </row>
    <row r="216" spans="2:7" s="27" customFormat="1">
      <c r="B216" s="381"/>
      <c r="E216" s="81"/>
      <c r="G216" s="383"/>
    </row>
    <row r="217" spans="2:7" s="27" customFormat="1">
      <c r="B217" s="381"/>
      <c r="E217" s="81"/>
      <c r="G217" s="383"/>
    </row>
    <row r="218" spans="2:7" s="27" customFormat="1">
      <c r="B218" s="381"/>
      <c r="E218" s="81"/>
      <c r="G218" s="383"/>
    </row>
    <row r="219" spans="2:7" s="27" customFormat="1">
      <c r="B219" s="381"/>
      <c r="E219" s="81"/>
      <c r="G219" s="383"/>
    </row>
    <row r="220" spans="2:7" s="27" customFormat="1">
      <c r="B220" s="381"/>
      <c r="E220" s="81"/>
      <c r="G220" s="383"/>
    </row>
    <row r="221" spans="2:7" s="27" customFormat="1">
      <c r="B221" s="381"/>
      <c r="E221" s="81"/>
      <c r="G221" s="383"/>
    </row>
    <row r="222" spans="2:7" s="27" customFormat="1">
      <c r="B222" s="381"/>
      <c r="E222" s="81"/>
      <c r="G222" s="383"/>
    </row>
    <row r="223" spans="2:7" s="27" customFormat="1">
      <c r="B223" s="381"/>
      <c r="E223" s="81"/>
      <c r="G223" s="383"/>
    </row>
    <row r="224" spans="2:7" s="27" customFormat="1">
      <c r="B224" s="381"/>
      <c r="E224" s="81"/>
      <c r="G224" s="383"/>
    </row>
    <row r="225" spans="2:7" s="27" customFormat="1">
      <c r="B225" s="381"/>
      <c r="E225" s="81"/>
      <c r="G225" s="383"/>
    </row>
    <row r="226" spans="2:7" s="27" customFormat="1">
      <c r="B226" s="381"/>
      <c r="E226" s="81"/>
      <c r="G226" s="383"/>
    </row>
    <row r="227" spans="2:7" s="27" customFormat="1">
      <c r="B227" s="381"/>
      <c r="E227" s="81"/>
      <c r="G227" s="383"/>
    </row>
    <row r="228" spans="2:7" s="27" customFormat="1">
      <c r="B228" s="381"/>
      <c r="E228" s="81"/>
      <c r="G228" s="383"/>
    </row>
    <row r="229" spans="2:7" s="27" customFormat="1">
      <c r="B229" s="381"/>
      <c r="E229" s="81"/>
      <c r="G229" s="383"/>
    </row>
    <row r="230" spans="2:7" s="27" customFormat="1">
      <c r="B230" s="381"/>
      <c r="E230" s="81"/>
      <c r="G230" s="383"/>
    </row>
    <row r="231" spans="2:7" s="27" customFormat="1">
      <c r="B231" s="381"/>
      <c r="E231" s="81"/>
      <c r="G231" s="383"/>
    </row>
    <row r="232" spans="2:7" s="27" customFormat="1">
      <c r="B232" s="381"/>
      <c r="E232" s="81"/>
      <c r="G232" s="383"/>
    </row>
    <row r="233" spans="2:7" s="27" customFormat="1">
      <c r="B233" s="381"/>
      <c r="E233" s="81"/>
      <c r="G233" s="383"/>
    </row>
    <row r="234" spans="2:7" s="27" customFormat="1">
      <c r="B234" s="381"/>
      <c r="E234" s="81"/>
      <c r="G234" s="383"/>
    </row>
    <row r="235" spans="2:7" s="27" customFormat="1">
      <c r="B235" s="381"/>
      <c r="E235" s="81"/>
      <c r="G235" s="383"/>
    </row>
    <row r="236" spans="2:7" s="27" customFormat="1">
      <c r="B236" s="381"/>
      <c r="E236" s="81"/>
      <c r="G236" s="383"/>
    </row>
    <row r="237" spans="2:7" s="27" customFormat="1">
      <c r="B237" s="381"/>
      <c r="E237" s="81"/>
      <c r="G237" s="383"/>
    </row>
    <row r="238" spans="2:7" s="27" customFormat="1">
      <c r="B238" s="381"/>
      <c r="E238" s="81"/>
      <c r="G238" s="383"/>
    </row>
    <row r="239" spans="2:7" s="27" customFormat="1">
      <c r="B239" s="381"/>
      <c r="E239" s="81"/>
      <c r="G239" s="383"/>
    </row>
    <row r="240" spans="2:7" s="27" customFormat="1">
      <c r="B240" s="381"/>
      <c r="E240" s="81"/>
      <c r="G240" s="383"/>
    </row>
    <row r="241" spans="2:7" s="27" customFormat="1">
      <c r="B241" s="381"/>
      <c r="E241" s="81"/>
      <c r="G241" s="383"/>
    </row>
    <row r="242" spans="2:7" s="27" customFormat="1">
      <c r="B242" s="381"/>
      <c r="E242" s="81"/>
      <c r="G242" s="383"/>
    </row>
    <row r="243" spans="2:7" s="27" customFormat="1">
      <c r="B243" s="381"/>
      <c r="E243" s="81"/>
      <c r="G243" s="383"/>
    </row>
    <row r="244" spans="2:7" s="27" customFormat="1">
      <c r="B244" s="381"/>
      <c r="E244" s="81"/>
      <c r="G244" s="383"/>
    </row>
    <row r="245" spans="2:7" s="27" customFormat="1">
      <c r="B245" s="381"/>
      <c r="E245" s="81"/>
      <c r="G245" s="383"/>
    </row>
    <row r="246" spans="2:7" s="27" customFormat="1">
      <c r="B246" s="381"/>
      <c r="E246" s="81"/>
      <c r="G246" s="383"/>
    </row>
    <row r="247" spans="2:7" s="27" customFormat="1">
      <c r="B247" s="381"/>
      <c r="E247" s="81"/>
      <c r="G247" s="383"/>
    </row>
    <row r="248" spans="2:7" s="27" customFormat="1">
      <c r="B248" s="381"/>
      <c r="E248" s="81"/>
      <c r="G248" s="383"/>
    </row>
    <row r="249" spans="2:7" s="27" customFormat="1">
      <c r="B249" s="381"/>
      <c r="E249" s="81"/>
      <c r="G249" s="383"/>
    </row>
    <row r="250" spans="2:7" s="27" customFormat="1">
      <c r="B250" s="381"/>
      <c r="E250" s="81"/>
      <c r="G250" s="383"/>
    </row>
    <row r="251" spans="2:7" s="27" customFormat="1">
      <c r="B251" s="381"/>
      <c r="E251" s="81"/>
      <c r="G251" s="383"/>
    </row>
    <row r="252" spans="2:7" s="27" customFormat="1">
      <c r="B252" s="381"/>
      <c r="E252" s="81"/>
      <c r="G252" s="383"/>
    </row>
    <row r="253" spans="2:7" s="27" customFormat="1">
      <c r="B253" s="381"/>
      <c r="E253" s="81"/>
      <c r="G253" s="383"/>
    </row>
    <row r="254" spans="2:7" s="27" customFormat="1">
      <c r="B254" s="381"/>
      <c r="E254" s="81"/>
      <c r="G254" s="383"/>
    </row>
    <row r="255" spans="2:7" s="27" customFormat="1">
      <c r="B255" s="381"/>
      <c r="E255" s="81"/>
      <c r="G255" s="383"/>
    </row>
    <row r="256" spans="2:7" s="27" customFormat="1">
      <c r="B256" s="381"/>
      <c r="E256" s="81"/>
      <c r="G256" s="383"/>
    </row>
    <row r="257" spans="2:7" s="27" customFormat="1">
      <c r="B257" s="381"/>
      <c r="E257" s="81"/>
      <c r="G257" s="383"/>
    </row>
    <row r="258" spans="2:7" s="27" customFormat="1">
      <c r="B258" s="381"/>
      <c r="E258" s="81"/>
      <c r="G258" s="383"/>
    </row>
    <row r="259" spans="2:7" s="27" customFormat="1">
      <c r="B259" s="381"/>
      <c r="E259" s="81"/>
      <c r="G259" s="383"/>
    </row>
    <row r="260" spans="2:7" s="27" customFormat="1">
      <c r="B260" s="381"/>
      <c r="E260" s="81"/>
      <c r="G260" s="383"/>
    </row>
    <row r="261" spans="2:7" s="27" customFormat="1">
      <c r="B261" s="381"/>
      <c r="E261" s="81"/>
      <c r="G261" s="383"/>
    </row>
    <row r="262" spans="2:7" s="27" customFormat="1">
      <c r="B262" s="381"/>
      <c r="E262" s="81"/>
      <c r="G262" s="383"/>
    </row>
    <row r="263" spans="2:7" s="27" customFormat="1">
      <c r="B263" s="381"/>
      <c r="E263" s="81"/>
      <c r="G263" s="383"/>
    </row>
    <row r="264" spans="2:7" s="27" customFormat="1">
      <c r="B264" s="381"/>
      <c r="E264" s="81"/>
      <c r="G264" s="383"/>
    </row>
    <row r="265" spans="2:7" s="27" customFormat="1">
      <c r="B265" s="381"/>
      <c r="E265" s="81"/>
      <c r="G265" s="383"/>
    </row>
    <row r="266" spans="2:7" s="27" customFormat="1">
      <c r="B266" s="381"/>
      <c r="E266" s="81"/>
      <c r="G266" s="383"/>
    </row>
    <row r="267" spans="2:7" s="27" customFormat="1">
      <c r="B267" s="381"/>
      <c r="E267" s="81"/>
      <c r="G267" s="383"/>
    </row>
    <row r="268" spans="2:7" s="27" customFormat="1">
      <c r="B268" s="381"/>
      <c r="E268" s="81"/>
      <c r="G268" s="383"/>
    </row>
    <row r="269" spans="2:7" s="27" customFormat="1">
      <c r="B269" s="381"/>
      <c r="E269" s="81"/>
      <c r="G269" s="383"/>
    </row>
    <row r="270" spans="2:7" s="27" customFormat="1">
      <c r="B270" s="381"/>
      <c r="E270" s="81"/>
      <c r="G270" s="383"/>
    </row>
    <row r="271" spans="2:7" s="27" customFormat="1">
      <c r="B271" s="381"/>
      <c r="E271" s="81"/>
      <c r="G271" s="383"/>
    </row>
    <row r="272" spans="2:7" s="27" customFormat="1">
      <c r="B272" s="381"/>
      <c r="E272" s="81"/>
      <c r="G272" s="383"/>
    </row>
    <row r="273" spans="2:7" s="27" customFormat="1">
      <c r="B273" s="381"/>
      <c r="E273" s="81"/>
      <c r="G273" s="383"/>
    </row>
    <row r="274" spans="2:7" s="27" customFormat="1">
      <c r="B274" s="381"/>
      <c r="E274" s="81"/>
      <c r="G274" s="383"/>
    </row>
    <row r="275" spans="2:7" s="27" customFormat="1">
      <c r="B275" s="381"/>
      <c r="E275" s="81"/>
      <c r="G275" s="383"/>
    </row>
    <row r="276" spans="2:7" s="27" customFormat="1">
      <c r="B276" s="381"/>
      <c r="E276" s="81"/>
      <c r="G276" s="383"/>
    </row>
    <row r="277" spans="2:7" s="27" customFormat="1">
      <c r="B277" s="381"/>
      <c r="E277" s="81"/>
      <c r="G277" s="383"/>
    </row>
    <row r="278" spans="2:7" s="27" customFormat="1">
      <c r="B278" s="381"/>
      <c r="E278" s="81"/>
      <c r="G278" s="383"/>
    </row>
    <row r="279" spans="2:7" s="27" customFormat="1">
      <c r="B279" s="381"/>
      <c r="E279" s="81"/>
      <c r="G279" s="383"/>
    </row>
    <row r="280" spans="2:7" s="27" customFormat="1">
      <c r="B280" s="381"/>
      <c r="E280" s="81"/>
      <c r="G280" s="383"/>
    </row>
    <row r="281" spans="2:7" s="27" customFormat="1">
      <c r="B281" s="381"/>
      <c r="E281" s="81"/>
      <c r="G281" s="383"/>
    </row>
    <row r="282" spans="2:7" s="27" customFormat="1">
      <c r="B282" s="381"/>
      <c r="E282" s="81"/>
      <c r="G282" s="383"/>
    </row>
    <row r="283" spans="2:7" s="27" customFormat="1">
      <c r="B283" s="381"/>
      <c r="E283" s="81"/>
      <c r="G283" s="383"/>
    </row>
    <row r="284" spans="2:7" s="27" customFormat="1">
      <c r="B284" s="381"/>
      <c r="E284" s="81"/>
      <c r="G284" s="383"/>
    </row>
    <row r="285" spans="2:7" s="27" customFormat="1">
      <c r="B285" s="381"/>
      <c r="E285" s="81"/>
      <c r="G285" s="383"/>
    </row>
    <row r="286" spans="2:7" s="27" customFormat="1">
      <c r="B286" s="381"/>
      <c r="E286" s="81"/>
      <c r="G286" s="383"/>
    </row>
    <row r="287" spans="2:7" s="27" customFormat="1">
      <c r="B287" s="381"/>
      <c r="E287" s="81"/>
      <c r="G287" s="383"/>
    </row>
    <row r="288" spans="2:7" s="27" customFormat="1">
      <c r="B288" s="381"/>
      <c r="E288" s="81"/>
      <c r="G288" s="383"/>
    </row>
    <row r="289" spans="2:7" s="27" customFormat="1">
      <c r="B289" s="381"/>
      <c r="E289" s="81"/>
      <c r="G289" s="383"/>
    </row>
    <row r="290" spans="2:7" s="27" customFormat="1">
      <c r="B290" s="381"/>
      <c r="E290" s="81"/>
      <c r="G290" s="383"/>
    </row>
    <row r="291" spans="2:7" s="27" customFormat="1">
      <c r="B291" s="381"/>
      <c r="E291" s="81"/>
      <c r="G291" s="383"/>
    </row>
    <row r="292" spans="2:7" s="27" customFormat="1">
      <c r="B292" s="381"/>
      <c r="E292" s="81"/>
      <c r="G292" s="383"/>
    </row>
    <row r="293" spans="2:7" s="27" customFormat="1">
      <c r="B293" s="381"/>
      <c r="E293" s="81"/>
      <c r="G293" s="383"/>
    </row>
    <row r="294" spans="2:7" s="27" customFormat="1">
      <c r="B294" s="381"/>
      <c r="E294" s="81"/>
      <c r="G294" s="383"/>
    </row>
    <row r="295" spans="2:7" s="27" customFormat="1">
      <c r="B295" s="381"/>
      <c r="E295" s="81"/>
      <c r="G295" s="383"/>
    </row>
    <row r="296" spans="2:7" s="27" customFormat="1">
      <c r="B296" s="381"/>
      <c r="E296" s="81"/>
      <c r="G296" s="383"/>
    </row>
    <row r="297" spans="2:7" s="27" customFormat="1">
      <c r="B297" s="381"/>
      <c r="E297" s="81"/>
      <c r="G297" s="383"/>
    </row>
    <row r="298" spans="2:7" s="27" customFormat="1">
      <c r="B298" s="381"/>
      <c r="E298" s="81"/>
      <c r="G298" s="383"/>
    </row>
    <row r="299" spans="2:7" s="27" customFormat="1">
      <c r="B299" s="381"/>
      <c r="E299" s="81"/>
      <c r="G299" s="383"/>
    </row>
    <row r="300" spans="2:7" s="27" customFormat="1">
      <c r="B300" s="381"/>
      <c r="E300" s="81"/>
      <c r="G300" s="383"/>
    </row>
    <row r="301" spans="2:7" s="27" customFormat="1">
      <c r="B301" s="381"/>
      <c r="E301" s="81"/>
      <c r="G301" s="383"/>
    </row>
    <row r="302" spans="2:7" s="27" customFormat="1">
      <c r="B302" s="381"/>
      <c r="E302" s="81"/>
      <c r="G302" s="383"/>
    </row>
    <row r="303" spans="2:7" s="27" customFormat="1">
      <c r="B303" s="381"/>
      <c r="E303" s="81"/>
      <c r="G303" s="383"/>
    </row>
    <row r="304" spans="2:7" s="27" customFormat="1">
      <c r="B304" s="381"/>
      <c r="E304" s="81"/>
      <c r="G304" s="383"/>
    </row>
    <row r="305" spans="2:7" s="27" customFormat="1">
      <c r="B305" s="381"/>
      <c r="E305" s="81"/>
      <c r="G305" s="383"/>
    </row>
    <row r="306" spans="2:7" s="27" customFormat="1">
      <c r="B306" s="381"/>
      <c r="E306" s="81"/>
      <c r="G306" s="383"/>
    </row>
    <row r="307" spans="2:7" s="27" customFormat="1">
      <c r="B307" s="381"/>
      <c r="E307" s="81"/>
      <c r="G307" s="383"/>
    </row>
    <row r="308" spans="2:7" s="27" customFormat="1">
      <c r="B308" s="381"/>
      <c r="E308" s="81"/>
      <c r="G308" s="383"/>
    </row>
    <row r="309" spans="2:7" s="27" customFormat="1">
      <c r="B309" s="381"/>
      <c r="E309" s="81"/>
      <c r="G309" s="383"/>
    </row>
    <row r="310" spans="2:7" s="27" customFormat="1">
      <c r="B310" s="381"/>
      <c r="E310" s="81"/>
      <c r="G310" s="383"/>
    </row>
    <row r="311" spans="2:7" s="27" customFormat="1">
      <c r="B311" s="381"/>
      <c r="E311" s="81"/>
      <c r="G311" s="383"/>
    </row>
    <row r="312" spans="2:7" s="27" customFormat="1">
      <c r="B312" s="381"/>
      <c r="E312" s="81"/>
      <c r="G312" s="383"/>
    </row>
    <row r="313" spans="2:7" s="27" customFormat="1">
      <c r="B313" s="381"/>
      <c r="E313" s="81"/>
      <c r="G313" s="383"/>
    </row>
    <row r="314" spans="2:7" s="27" customFormat="1">
      <c r="B314" s="381"/>
      <c r="E314" s="81"/>
      <c r="G314" s="383"/>
    </row>
    <row r="315" spans="2:7" s="27" customFormat="1">
      <c r="B315" s="381"/>
      <c r="E315" s="81"/>
      <c r="G315" s="383"/>
    </row>
    <row r="316" spans="2:7" s="27" customFormat="1">
      <c r="B316" s="381"/>
      <c r="E316" s="81"/>
      <c r="G316" s="383"/>
    </row>
    <row r="317" spans="2:7" s="27" customFormat="1">
      <c r="B317" s="381"/>
      <c r="E317" s="81"/>
      <c r="G317" s="383"/>
    </row>
    <row r="318" spans="2:7" s="27" customFormat="1">
      <c r="B318" s="381"/>
      <c r="E318" s="81"/>
      <c r="G318" s="383"/>
    </row>
    <row r="319" spans="2:7" s="27" customFormat="1">
      <c r="B319" s="381"/>
      <c r="E319" s="81"/>
      <c r="G319" s="383"/>
    </row>
    <row r="320" spans="2:7" s="27" customFormat="1">
      <c r="B320" s="381"/>
      <c r="E320" s="81"/>
      <c r="G320" s="383"/>
    </row>
    <row r="321" spans="2:7" s="27" customFormat="1">
      <c r="B321" s="381"/>
      <c r="E321" s="81"/>
      <c r="G321" s="383"/>
    </row>
    <row r="322" spans="2:7" s="27" customFormat="1">
      <c r="B322" s="381"/>
      <c r="E322" s="81"/>
      <c r="G322" s="383"/>
    </row>
    <row r="323" spans="2:7" s="27" customFormat="1">
      <c r="B323" s="381"/>
      <c r="E323" s="81"/>
      <c r="G323" s="383"/>
    </row>
    <row r="324" spans="2:7" s="27" customFormat="1">
      <c r="B324" s="381"/>
      <c r="E324" s="81"/>
      <c r="G324" s="383"/>
    </row>
    <row r="325" spans="2:7" s="27" customFormat="1">
      <c r="B325" s="381"/>
      <c r="E325" s="81"/>
      <c r="G325" s="383"/>
    </row>
    <row r="326" spans="2:7" s="27" customFormat="1">
      <c r="B326" s="381"/>
      <c r="E326" s="81"/>
      <c r="G326" s="383"/>
    </row>
    <row r="327" spans="2:7" s="27" customFormat="1">
      <c r="B327" s="381"/>
      <c r="E327" s="81"/>
      <c r="G327" s="383"/>
    </row>
    <row r="328" spans="2:7" s="27" customFormat="1">
      <c r="B328" s="381"/>
      <c r="E328" s="81"/>
      <c r="G328" s="383"/>
    </row>
    <row r="329" spans="2:7" s="27" customFormat="1">
      <c r="B329" s="381"/>
      <c r="E329" s="81"/>
      <c r="G329" s="383"/>
    </row>
    <row r="330" spans="2:7" s="27" customFormat="1">
      <c r="B330" s="381"/>
      <c r="E330" s="81"/>
      <c r="G330" s="383"/>
    </row>
    <row r="331" spans="2:7" s="27" customFormat="1">
      <c r="B331" s="381"/>
      <c r="E331" s="81"/>
      <c r="G331" s="383"/>
    </row>
    <row r="332" spans="2:7" s="27" customFormat="1">
      <c r="B332" s="381"/>
      <c r="E332" s="81"/>
      <c r="G332" s="383"/>
    </row>
    <row r="333" spans="2:7" s="27" customFormat="1">
      <c r="B333" s="381"/>
      <c r="E333" s="81"/>
      <c r="G333" s="383"/>
    </row>
    <row r="334" spans="2:7" s="27" customFormat="1">
      <c r="B334" s="381"/>
      <c r="E334" s="81"/>
      <c r="G334" s="383"/>
    </row>
    <row r="335" spans="2:7" s="27" customFormat="1">
      <c r="B335" s="381"/>
      <c r="E335" s="81"/>
      <c r="G335" s="383"/>
    </row>
    <row r="336" spans="2:7" s="27" customFormat="1">
      <c r="B336" s="381"/>
      <c r="E336" s="81"/>
      <c r="G336" s="383"/>
    </row>
    <row r="337" spans="2:7" s="27" customFormat="1">
      <c r="B337" s="381"/>
      <c r="E337" s="81"/>
      <c r="G337" s="383"/>
    </row>
    <row r="338" spans="2:7" s="27" customFormat="1">
      <c r="B338" s="381"/>
      <c r="E338" s="81"/>
      <c r="G338" s="383"/>
    </row>
    <row r="339" spans="2:7" s="27" customFormat="1">
      <c r="B339" s="381"/>
      <c r="E339" s="81"/>
      <c r="G339" s="383"/>
    </row>
    <row r="340" spans="2:7" s="27" customFormat="1">
      <c r="B340" s="381"/>
      <c r="E340" s="81"/>
      <c r="G340" s="383"/>
    </row>
    <row r="341" spans="2:7" s="27" customFormat="1">
      <c r="B341" s="381"/>
      <c r="E341" s="81"/>
      <c r="G341" s="383"/>
    </row>
    <row r="342" spans="2:7" s="27" customFormat="1">
      <c r="B342" s="381"/>
      <c r="E342" s="81"/>
      <c r="G342" s="383"/>
    </row>
    <row r="343" spans="2:7" s="27" customFormat="1">
      <c r="B343" s="381"/>
      <c r="E343" s="81"/>
      <c r="G343" s="383"/>
    </row>
    <row r="344" spans="2:7" s="27" customFormat="1">
      <c r="B344" s="381"/>
      <c r="E344" s="81"/>
      <c r="G344" s="383"/>
    </row>
    <row r="345" spans="2:7" s="27" customFormat="1">
      <c r="B345" s="381"/>
      <c r="E345" s="81"/>
      <c r="G345" s="383"/>
    </row>
    <row r="346" spans="2:7" s="27" customFormat="1">
      <c r="B346" s="381"/>
      <c r="E346" s="81"/>
      <c r="G346" s="383"/>
    </row>
    <row r="347" spans="2:7" s="27" customFormat="1">
      <c r="B347" s="381"/>
      <c r="E347" s="81"/>
      <c r="G347" s="383"/>
    </row>
    <row r="348" spans="2:7" s="27" customFormat="1">
      <c r="B348" s="381"/>
      <c r="E348" s="81"/>
      <c r="G348" s="383"/>
    </row>
    <row r="349" spans="2:7" s="27" customFormat="1">
      <c r="B349" s="381"/>
      <c r="E349" s="81"/>
      <c r="G349" s="383"/>
    </row>
    <row r="350" spans="2:7" s="27" customFormat="1">
      <c r="B350" s="381"/>
      <c r="E350" s="81"/>
      <c r="G350" s="383"/>
    </row>
    <row r="351" spans="2:7" s="27" customFormat="1">
      <c r="B351" s="381"/>
      <c r="E351" s="81"/>
      <c r="G351" s="383"/>
    </row>
    <row r="352" spans="2:7" s="27" customFormat="1">
      <c r="B352" s="381"/>
      <c r="E352" s="81"/>
      <c r="G352" s="383"/>
    </row>
    <row r="353" spans="2:7" s="27" customFormat="1">
      <c r="B353" s="381"/>
      <c r="E353" s="81"/>
      <c r="G353" s="383"/>
    </row>
    <row r="354" spans="2:7" s="27" customFormat="1">
      <c r="B354" s="381"/>
      <c r="E354" s="81"/>
      <c r="G354" s="383"/>
    </row>
    <row r="355" spans="2:7" s="27" customFormat="1">
      <c r="B355" s="381"/>
      <c r="E355" s="81"/>
      <c r="G355" s="383"/>
    </row>
    <row r="356" spans="2:7" s="27" customFormat="1">
      <c r="B356" s="381"/>
      <c r="E356" s="81"/>
      <c r="G356" s="383"/>
    </row>
    <row r="357" spans="2:7" s="27" customFormat="1">
      <c r="B357" s="381"/>
      <c r="E357" s="81"/>
      <c r="G357" s="383"/>
    </row>
    <row r="358" spans="2:7" s="27" customFormat="1">
      <c r="B358" s="381"/>
      <c r="E358" s="81"/>
      <c r="G358" s="383"/>
    </row>
    <row r="359" spans="2:7" s="27" customFormat="1">
      <c r="B359" s="381"/>
      <c r="E359" s="81"/>
      <c r="G359" s="383"/>
    </row>
    <row r="360" spans="2:7" s="27" customFormat="1">
      <c r="B360" s="381"/>
      <c r="E360" s="81"/>
      <c r="G360" s="383"/>
    </row>
    <row r="361" spans="2:7" s="27" customFormat="1">
      <c r="B361" s="381"/>
      <c r="E361" s="81"/>
      <c r="G361" s="383"/>
    </row>
    <row r="362" spans="2:7" s="27" customFormat="1">
      <c r="B362" s="381"/>
      <c r="E362" s="81"/>
      <c r="G362" s="383"/>
    </row>
    <row r="363" spans="2:7" s="27" customFormat="1">
      <c r="B363" s="381"/>
      <c r="E363" s="81"/>
      <c r="G363" s="383"/>
    </row>
    <row r="364" spans="2:7" s="27" customFormat="1">
      <c r="B364" s="381"/>
      <c r="E364" s="81"/>
      <c r="G364" s="383"/>
    </row>
    <row r="365" spans="2:7" s="27" customFormat="1">
      <c r="B365" s="381"/>
      <c r="E365" s="81"/>
      <c r="G365" s="383"/>
    </row>
    <row r="366" spans="2:7" s="27" customFormat="1">
      <c r="B366" s="381"/>
      <c r="E366" s="81"/>
      <c r="G366" s="383"/>
    </row>
    <row r="367" spans="2:7" s="27" customFormat="1">
      <c r="B367" s="381"/>
      <c r="E367" s="81"/>
      <c r="G367" s="383"/>
    </row>
    <row r="368" spans="2:7" s="27" customFormat="1">
      <c r="B368" s="381"/>
      <c r="E368" s="81"/>
      <c r="G368" s="383"/>
    </row>
    <row r="369" spans="2:7" s="27" customFormat="1">
      <c r="B369" s="381"/>
      <c r="E369" s="81"/>
      <c r="G369" s="383"/>
    </row>
    <row r="370" spans="2:7" s="27" customFormat="1">
      <c r="B370" s="381"/>
      <c r="E370" s="81"/>
      <c r="G370" s="383"/>
    </row>
    <row r="371" spans="2:7" s="27" customFormat="1">
      <c r="B371" s="381"/>
      <c r="E371" s="81"/>
      <c r="G371" s="383"/>
    </row>
    <row r="372" spans="2:7" s="27" customFormat="1">
      <c r="B372" s="381"/>
      <c r="E372" s="81"/>
      <c r="G372" s="383"/>
    </row>
    <row r="373" spans="2:7" s="27" customFormat="1">
      <c r="B373" s="381"/>
      <c r="E373" s="81"/>
      <c r="G373" s="383"/>
    </row>
    <row r="374" spans="2:7" s="27" customFormat="1">
      <c r="B374" s="381"/>
      <c r="E374" s="81"/>
      <c r="G374" s="383"/>
    </row>
    <row r="375" spans="2:7" s="27" customFormat="1">
      <c r="B375" s="381"/>
      <c r="E375" s="81"/>
      <c r="G375" s="383"/>
    </row>
    <row r="376" spans="2:7" s="27" customFormat="1">
      <c r="B376" s="381"/>
      <c r="E376" s="81"/>
      <c r="G376" s="383"/>
    </row>
    <row r="377" spans="2:7" s="27" customFormat="1">
      <c r="B377" s="381"/>
      <c r="E377" s="81"/>
      <c r="G377" s="383"/>
    </row>
  </sheetData>
  <sheetProtection selectLockedCells="1"/>
  <mergeCells count="5">
    <mergeCell ref="C8:F8"/>
    <mergeCell ref="C10:G10"/>
    <mergeCell ref="C5:F5"/>
    <mergeCell ref="A7:B7"/>
    <mergeCell ref="C7:F7"/>
  </mergeCells>
  <pageMargins left="0.70866141732283472" right="0.70866141732283472" top="0.74803149606299213" bottom="0.74803149606299213" header="0.31496062992125984" footer="0.31496062992125984"/>
  <pageSetup paperSize="9" orientation="portrait" horizontalDpi="0" verticalDpi="0" copies="5" r:id="rId1"/>
  <headerFooter>
    <oddFooter>&amp;C&amp;"Arial,Navadno"&amp;10 4. ELEKTRO DELA - INTERNE ELEKTRO INSTALACIJE&amp;R&amp;P/&amp;N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rgb="FF92D050"/>
    <pageSetUpPr fitToPage="1"/>
  </sheetPr>
  <dimension ref="A1:IV30"/>
  <sheetViews>
    <sheetView tabSelected="1" zoomScaleNormal="100" zoomScaleSheetLayoutView="100" workbookViewId="0">
      <selection activeCell="G26" sqref="G26"/>
    </sheetView>
  </sheetViews>
  <sheetFormatPr defaultColWidth="8.5" defaultRowHeight="12.75"/>
  <cols>
    <col min="1" max="1" width="4.375" style="197" customWidth="1"/>
    <col min="2" max="2" width="3.625" style="85" customWidth="1"/>
    <col min="3" max="3" width="35.625" style="285" customWidth="1"/>
    <col min="4" max="4" width="7" style="81" customWidth="1"/>
    <col min="5" max="5" width="7.25" style="285" customWidth="1"/>
    <col min="6" max="6" width="11.25" style="150" customWidth="1"/>
    <col min="7" max="7" width="13" style="153" customWidth="1"/>
    <col min="8" max="11" width="8.5" style="285"/>
    <col min="12" max="16384" width="8.5" style="544"/>
  </cols>
  <sheetData>
    <row r="1" spans="1:256" ht="13.5" thickBot="1"/>
    <row r="2" spans="1:256" s="285" customFormat="1" ht="12">
      <c r="A2" s="222"/>
      <c r="B2" s="223"/>
      <c r="C2" s="224" t="s">
        <v>247</v>
      </c>
      <c r="D2" s="240"/>
      <c r="E2" s="226"/>
      <c r="F2" s="241"/>
      <c r="G2" s="733"/>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c r="BF2" s="499"/>
      <c r="BG2" s="499"/>
      <c r="BH2" s="499"/>
      <c r="BI2" s="499"/>
      <c r="BJ2" s="499"/>
      <c r="BK2" s="499"/>
      <c r="BL2" s="499"/>
      <c r="BM2" s="499"/>
      <c r="BN2" s="499"/>
      <c r="BO2" s="499"/>
      <c r="BP2" s="499"/>
      <c r="BQ2" s="499"/>
      <c r="BR2" s="499"/>
      <c r="BS2" s="499"/>
      <c r="BT2" s="499"/>
      <c r="BU2" s="499"/>
      <c r="BV2" s="499"/>
      <c r="BW2" s="499"/>
      <c r="BX2" s="499"/>
      <c r="BY2" s="499"/>
      <c r="BZ2" s="499"/>
      <c r="CA2" s="499"/>
      <c r="CB2" s="499"/>
      <c r="CC2" s="499"/>
      <c r="CD2" s="499"/>
      <c r="CE2" s="499"/>
      <c r="CF2" s="499"/>
      <c r="CG2" s="499"/>
      <c r="CH2" s="499"/>
      <c r="CI2" s="499"/>
      <c r="CJ2" s="499"/>
      <c r="CK2" s="499"/>
      <c r="CL2" s="499"/>
      <c r="CM2" s="499"/>
      <c r="CN2" s="499"/>
      <c r="CO2" s="499"/>
      <c r="CP2" s="499"/>
      <c r="CQ2" s="499"/>
      <c r="CR2" s="499"/>
      <c r="CS2" s="499"/>
      <c r="CT2" s="499"/>
      <c r="CU2" s="499"/>
      <c r="CV2" s="499"/>
      <c r="CW2" s="499"/>
      <c r="CX2" s="499"/>
      <c r="CY2" s="499"/>
      <c r="CZ2" s="499"/>
      <c r="DA2" s="499"/>
      <c r="DB2" s="499"/>
      <c r="DC2" s="499"/>
      <c r="DD2" s="499"/>
      <c r="DE2" s="499"/>
      <c r="DF2" s="499"/>
      <c r="DG2" s="499"/>
      <c r="DH2" s="499"/>
      <c r="DI2" s="499"/>
      <c r="DJ2" s="499"/>
      <c r="DK2" s="499"/>
      <c r="DL2" s="499"/>
      <c r="DM2" s="499"/>
      <c r="DN2" s="499"/>
      <c r="DO2" s="499"/>
      <c r="DP2" s="499"/>
      <c r="DQ2" s="499"/>
      <c r="DR2" s="499"/>
      <c r="DS2" s="499"/>
      <c r="DT2" s="499"/>
      <c r="DU2" s="499"/>
      <c r="DV2" s="499"/>
      <c r="DW2" s="499"/>
      <c r="DX2" s="499"/>
      <c r="DY2" s="499"/>
      <c r="DZ2" s="499"/>
      <c r="EA2" s="499"/>
      <c r="EB2" s="499"/>
      <c r="EC2" s="499"/>
      <c r="ED2" s="499"/>
      <c r="EE2" s="499"/>
      <c r="EF2" s="499"/>
      <c r="EG2" s="499"/>
      <c r="EH2" s="499"/>
      <c r="EI2" s="499"/>
      <c r="EJ2" s="499"/>
      <c r="EK2" s="499"/>
      <c r="EL2" s="499"/>
      <c r="EM2" s="499"/>
      <c r="EN2" s="499"/>
      <c r="EO2" s="499"/>
      <c r="EP2" s="499"/>
      <c r="EQ2" s="499"/>
      <c r="ER2" s="499"/>
      <c r="ES2" s="499"/>
      <c r="ET2" s="499"/>
      <c r="EU2" s="499"/>
      <c r="EV2" s="499"/>
      <c r="EW2" s="499"/>
      <c r="EX2" s="499"/>
      <c r="EY2" s="499"/>
      <c r="EZ2" s="499"/>
      <c r="FA2" s="499"/>
      <c r="FB2" s="499"/>
      <c r="FC2" s="499"/>
      <c r="FD2" s="499"/>
      <c r="FE2" s="499"/>
      <c r="FF2" s="499"/>
      <c r="FG2" s="499"/>
      <c r="FH2" s="499"/>
      <c r="FI2" s="499"/>
      <c r="FJ2" s="499"/>
      <c r="FK2" s="499"/>
      <c r="FL2" s="499"/>
      <c r="FM2" s="499"/>
      <c r="FN2" s="499"/>
      <c r="FO2" s="499"/>
      <c r="FP2" s="499"/>
      <c r="FQ2" s="499"/>
      <c r="FR2" s="499"/>
      <c r="FS2" s="499"/>
      <c r="FT2" s="499"/>
      <c r="FU2" s="499"/>
      <c r="FV2" s="499"/>
      <c r="FW2" s="499"/>
      <c r="FX2" s="499"/>
      <c r="FY2" s="499"/>
      <c r="FZ2" s="499"/>
      <c r="GA2" s="499"/>
      <c r="GB2" s="499"/>
      <c r="GC2" s="499"/>
      <c r="GD2" s="499"/>
      <c r="GE2" s="499"/>
      <c r="GF2" s="499"/>
      <c r="GG2" s="499"/>
      <c r="GH2" s="499"/>
      <c r="GI2" s="499"/>
      <c r="GJ2" s="499"/>
      <c r="GK2" s="499"/>
      <c r="GL2" s="499"/>
      <c r="GM2" s="499"/>
      <c r="GN2" s="499"/>
      <c r="GO2" s="499"/>
      <c r="GP2" s="499"/>
      <c r="GQ2" s="499"/>
      <c r="GR2" s="499"/>
      <c r="GS2" s="499"/>
      <c r="GT2" s="499"/>
      <c r="GU2" s="499"/>
      <c r="GV2" s="499"/>
      <c r="GW2" s="499"/>
      <c r="GX2" s="499"/>
      <c r="GY2" s="499"/>
      <c r="GZ2" s="499"/>
      <c r="HA2" s="499"/>
      <c r="HB2" s="499"/>
      <c r="HC2" s="499"/>
      <c r="HD2" s="499"/>
      <c r="HE2" s="499"/>
      <c r="HF2" s="499"/>
      <c r="HG2" s="499"/>
      <c r="HH2" s="499"/>
      <c r="HI2" s="499"/>
      <c r="HJ2" s="499"/>
      <c r="HK2" s="499"/>
      <c r="HL2" s="499"/>
      <c r="HM2" s="499"/>
      <c r="HN2" s="499"/>
      <c r="HO2" s="499"/>
      <c r="HP2" s="499"/>
      <c r="HQ2" s="499"/>
      <c r="HR2" s="499"/>
      <c r="HS2" s="499"/>
      <c r="HT2" s="499"/>
      <c r="HU2" s="499"/>
      <c r="HV2" s="499"/>
      <c r="HW2" s="499"/>
      <c r="HX2" s="499"/>
      <c r="HY2" s="499"/>
      <c r="HZ2" s="499"/>
      <c r="IA2" s="499"/>
      <c r="IB2" s="499"/>
      <c r="IC2" s="499"/>
      <c r="ID2" s="499"/>
      <c r="IE2" s="499"/>
      <c r="IF2" s="499"/>
      <c r="IG2" s="499"/>
      <c r="IH2" s="499"/>
      <c r="II2" s="499"/>
      <c r="IJ2" s="499"/>
      <c r="IK2" s="499"/>
      <c r="IL2" s="499"/>
      <c r="IM2" s="499"/>
      <c r="IN2" s="499"/>
      <c r="IO2" s="499"/>
      <c r="IP2" s="499"/>
      <c r="IQ2" s="499"/>
      <c r="IR2" s="499"/>
      <c r="IS2" s="499"/>
      <c r="IT2" s="499"/>
      <c r="IU2" s="499"/>
      <c r="IV2" s="499"/>
    </row>
    <row r="3" spans="1:256" s="285" customFormat="1" thickBot="1">
      <c r="A3" s="220"/>
      <c r="B3" s="229" t="s">
        <v>306</v>
      </c>
      <c r="C3" s="230" t="s">
        <v>87</v>
      </c>
      <c r="D3" s="242"/>
      <c r="E3" s="232"/>
      <c r="F3" s="243"/>
      <c r="G3" s="734"/>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499"/>
      <c r="FV3" s="499"/>
      <c r="FW3" s="499"/>
      <c r="FX3" s="499"/>
      <c r="FY3" s="499"/>
      <c r="FZ3" s="499"/>
      <c r="GA3" s="499"/>
      <c r="GB3" s="499"/>
      <c r="GC3" s="499"/>
      <c r="GD3" s="499"/>
      <c r="GE3" s="499"/>
      <c r="GF3" s="499"/>
      <c r="GG3" s="499"/>
      <c r="GH3" s="499"/>
      <c r="GI3" s="499"/>
      <c r="GJ3" s="499"/>
      <c r="GK3" s="499"/>
      <c r="GL3" s="499"/>
      <c r="GM3" s="499"/>
      <c r="GN3" s="499"/>
      <c r="GO3" s="499"/>
      <c r="GP3" s="499"/>
      <c r="GQ3" s="499"/>
      <c r="GR3" s="499"/>
      <c r="GS3" s="499"/>
      <c r="GT3" s="499"/>
      <c r="GU3" s="499"/>
      <c r="GV3" s="499"/>
      <c r="GW3" s="499"/>
      <c r="GX3" s="499"/>
      <c r="GY3" s="499"/>
      <c r="GZ3" s="499"/>
      <c r="HA3" s="499"/>
      <c r="HB3" s="499"/>
      <c r="HC3" s="499"/>
      <c r="HD3" s="499"/>
      <c r="HE3" s="499"/>
      <c r="HF3" s="499"/>
      <c r="HG3" s="499"/>
      <c r="HH3" s="499"/>
      <c r="HI3" s="499"/>
      <c r="HJ3" s="499"/>
      <c r="HK3" s="499"/>
      <c r="HL3" s="499"/>
      <c r="HM3" s="499"/>
      <c r="HN3" s="499"/>
      <c r="HO3" s="499"/>
      <c r="HP3" s="499"/>
      <c r="HQ3" s="499"/>
      <c r="HR3" s="499"/>
      <c r="HS3" s="499"/>
      <c r="HT3" s="499"/>
      <c r="HU3" s="499"/>
      <c r="HV3" s="499"/>
      <c r="HW3" s="499"/>
      <c r="HX3" s="499"/>
      <c r="HY3" s="499"/>
      <c r="HZ3" s="499"/>
      <c r="IA3" s="499"/>
      <c r="IB3" s="499"/>
      <c r="IC3" s="499"/>
      <c r="ID3" s="499"/>
      <c r="IE3" s="499"/>
      <c r="IF3" s="499"/>
      <c r="IG3" s="499"/>
      <c r="IH3" s="499"/>
      <c r="II3" s="499"/>
      <c r="IJ3" s="499"/>
      <c r="IK3" s="499"/>
      <c r="IL3" s="499"/>
      <c r="IM3" s="499"/>
      <c r="IN3" s="499"/>
      <c r="IO3" s="499"/>
      <c r="IP3" s="499"/>
      <c r="IQ3" s="499"/>
      <c r="IR3" s="499"/>
      <c r="IS3" s="499"/>
      <c r="IT3" s="499"/>
      <c r="IU3" s="499"/>
      <c r="IV3" s="499"/>
    </row>
    <row r="4" spans="1:256" s="285" customFormat="1" thickBot="1">
      <c r="A4" s="197"/>
      <c r="B4" s="178"/>
      <c r="C4" s="65"/>
      <c r="D4" s="66"/>
      <c r="E4" s="176"/>
      <c r="F4" s="107"/>
      <c r="G4" s="107"/>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c r="BF4" s="499"/>
      <c r="BG4" s="499"/>
      <c r="BH4" s="499"/>
      <c r="BI4" s="499"/>
      <c r="BJ4" s="499"/>
      <c r="BK4" s="499"/>
      <c r="BL4" s="499"/>
      <c r="BM4" s="499"/>
      <c r="BN4" s="499"/>
      <c r="BO4" s="499"/>
      <c r="BP4" s="499"/>
      <c r="BQ4" s="499"/>
      <c r="BR4" s="499"/>
      <c r="BS4" s="499"/>
      <c r="BT4" s="499"/>
      <c r="BU4" s="499"/>
      <c r="BV4" s="499"/>
      <c r="BW4" s="499"/>
      <c r="BX4" s="499"/>
      <c r="BY4" s="499"/>
      <c r="BZ4" s="499"/>
      <c r="CA4" s="499"/>
      <c r="CB4" s="499"/>
      <c r="CC4" s="499"/>
      <c r="CD4" s="499"/>
      <c r="CE4" s="499"/>
      <c r="CF4" s="499"/>
      <c r="CG4" s="499"/>
      <c r="CH4" s="499"/>
      <c r="CI4" s="499"/>
      <c r="CJ4" s="499"/>
      <c r="CK4" s="499"/>
      <c r="CL4" s="499"/>
      <c r="CM4" s="499"/>
      <c r="CN4" s="499"/>
      <c r="CO4" s="499"/>
      <c r="CP4" s="499"/>
      <c r="CQ4" s="499"/>
      <c r="CR4" s="499"/>
      <c r="CS4" s="499"/>
      <c r="CT4" s="499"/>
      <c r="CU4" s="499"/>
      <c r="CV4" s="499"/>
      <c r="CW4" s="499"/>
      <c r="CX4" s="499"/>
      <c r="CY4" s="499"/>
      <c r="CZ4" s="499"/>
      <c r="DA4" s="499"/>
      <c r="DB4" s="499"/>
      <c r="DC4" s="499"/>
      <c r="DD4" s="499"/>
      <c r="DE4" s="499"/>
      <c r="DF4" s="499"/>
      <c r="DG4" s="499"/>
      <c r="DH4" s="499"/>
      <c r="DI4" s="499"/>
      <c r="DJ4" s="499"/>
      <c r="DK4" s="499"/>
      <c r="DL4" s="499"/>
      <c r="DM4" s="499"/>
      <c r="DN4" s="499"/>
      <c r="DO4" s="499"/>
      <c r="DP4" s="499"/>
      <c r="DQ4" s="499"/>
      <c r="DR4" s="499"/>
      <c r="DS4" s="499"/>
      <c r="DT4" s="499"/>
      <c r="DU4" s="499"/>
      <c r="DV4" s="499"/>
      <c r="DW4" s="499"/>
      <c r="DX4" s="499"/>
      <c r="DY4" s="499"/>
      <c r="DZ4" s="499"/>
      <c r="EA4" s="499"/>
      <c r="EB4" s="499"/>
      <c r="EC4" s="499"/>
      <c r="ED4" s="499"/>
      <c r="EE4" s="499"/>
      <c r="EF4" s="499"/>
      <c r="EG4" s="499"/>
      <c r="EH4" s="499"/>
      <c r="EI4" s="499"/>
      <c r="EJ4" s="499"/>
      <c r="EK4" s="499"/>
      <c r="EL4" s="499"/>
      <c r="EM4" s="499"/>
      <c r="EN4" s="499"/>
      <c r="EO4" s="499"/>
      <c r="EP4" s="499"/>
      <c r="EQ4" s="499"/>
      <c r="ER4" s="499"/>
      <c r="ES4" s="499"/>
      <c r="ET4" s="499"/>
      <c r="EU4" s="499"/>
      <c r="EV4" s="499"/>
      <c r="EW4" s="499"/>
      <c r="EX4" s="499"/>
      <c r="EY4" s="499"/>
      <c r="EZ4" s="499"/>
      <c r="FA4" s="499"/>
      <c r="FB4" s="499"/>
      <c r="FC4" s="499"/>
      <c r="FD4" s="499"/>
      <c r="FE4" s="499"/>
      <c r="FF4" s="499"/>
      <c r="FG4" s="499"/>
      <c r="FH4" s="499"/>
      <c r="FI4" s="499"/>
      <c r="FJ4" s="499"/>
      <c r="FK4" s="499"/>
      <c r="FL4" s="499"/>
      <c r="FM4" s="499"/>
      <c r="FN4" s="499"/>
      <c r="FO4" s="499"/>
      <c r="FP4" s="499"/>
      <c r="FQ4" s="499"/>
      <c r="FR4" s="499"/>
      <c r="FS4" s="499"/>
      <c r="FT4" s="499"/>
      <c r="FU4" s="499"/>
      <c r="FV4" s="499"/>
      <c r="FW4" s="499"/>
      <c r="FX4" s="499"/>
      <c r="FY4" s="499"/>
      <c r="FZ4" s="499"/>
      <c r="GA4" s="499"/>
      <c r="GB4" s="499"/>
      <c r="GC4" s="499"/>
      <c r="GD4" s="499"/>
      <c r="GE4" s="499"/>
      <c r="GF4" s="499"/>
      <c r="GG4" s="499"/>
      <c r="GH4" s="499"/>
      <c r="GI4" s="499"/>
      <c r="GJ4" s="499"/>
      <c r="GK4" s="499"/>
      <c r="GL4" s="499"/>
      <c r="GM4" s="499"/>
      <c r="GN4" s="499"/>
      <c r="GO4" s="499"/>
      <c r="GP4" s="499"/>
      <c r="GQ4" s="499"/>
      <c r="GR4" s="499"/>
      <c r="GS4" s="499"/>
      <c r="GT4" s="499"/>
      <c r="GU4" s="499"/>
      <c r="GV4" s="499"/>
      <c r="GW4" s="499"/>
      <c r="GX4" s="499"/>
      <c r="GY4" s="499"/>
      <c r="GZ4" s="499"/>
      <c r="HA4" s="499"/>
      <c r="HB4" s="499"/>
      <c r="HC4" s="499"/>
      <c r="HD4" s="499"/>
      <c r="HE4" s="499"/>
      <c r="HF4" s="499"/>
      <c r="HG4" s="499"/>
      <c r="HH4" s="499"/>
      <c r="HI4" s="499"/>
      <c r="HJ4" s="499"/>
      <c r="HK4" s="499"/>
      <c r="HL4" s="499"/>
      <c r="HM4" s="499"/>
      <c r="HN4" s="499"/>
      <c r="HO4" s="499"/>
      <c r="HP4" s="499"/>
      <c r="HQ4" s="499"/>
      <c r="HR4" s="499"/>
      <c r="HS4" s="499"/>
      <c r="HT4" s="499"/>
      <c r="HU4" s="499"/>
      <c r="HV4" s="499"/>
      <c r="HW4" s="499"/>
      <c r="HX4" s="499"/>
      <c r="HY4" s="499"/>
      <c r="HZ4" s="499"/>
      <c r="IA4" s="499"/>
      <c r="IB4" s="499"/>
      <c r="IC4" s="499"/>
      <c r="ID4" s="499"/>
      <c r="IE4" s="499"/>
      <c r="IF4" s="499"/>
      <c r="IG4" s="499"/>
      <c r="IH4" s="499"/>
      <c r="II4" s="499"/>
      <c r="IJ4" s="499"/>
      <c r="IK4" s="499"/>
      <c r="IL4" s="499"/>
      <c r="IM4" s="499"/>
      <c r="IN4" s="499"/>
      <c r="IO4" s="499"/>
      <c r="IP4" s="499"/>
      <c r="IQ4" s="499"/>
      <c r="IR4" s="499"/>
      <c r="IS4" s="499"/>
      <c r="IT4" s="499"/>
      <c r="IU4" s="499"/>
      <c r="IV4" s="499"/>
    </row>
    <row r="5" spans="1:256" s="462" customFormat="1" ht="24.75" thickBot="1">
      <c r="A5" s="2" t="s">
        <v>37</v>
      </c>
      <c r="B5" s="13" t="s">
        <v>38</v>
      </c>
      <c r="C5" s="180" t="s">
        <v>19</v>
      </c>
      <c r="D5" s="179"/>
      <c r="E5" s="179"/>
      <c r="F5" s="195"/>
      <c r="G5" s="672" t="s">
        <v>39</v>
      </c>
    </row>
    <row r="6" spans="1:256" s="462" customFormat="1" thickBot="1">
      <c r="A6" s="173"/>
      <c r="B6" s="12"/>
      <c r="C6" s="26"/>
      <c r="D6" s="26"/>
      <c r="E6" s="26"/>
      <c r="F6" s="29"/>
      <c r="G6" s="735"/>
    </row>
    <row r="7" spans="1:256" s="462" customFormat="1" ht="13.5" thickBot="1">
      <c r="A7" s="86"/>
      <c r="B7" s="70" t="s">
        <v>306</v>
      </c>
      <c r="C7" s="123" t="s">
        <v>87</v>
      </c>
      <c r="D7" s="71"/>
      <c r="E7" s="25">
        <v>0.2</v>
      </c>
      <c r="F7" s="151"/>
      <c r="G7" s="736">
        <f>G21</f>
        <v>0</v>
      </c>
    </row>
    <row r="8" spans="1:256" s="285" customFormat="1" ht="12">
      <c r="A8" s="197"/>
      <c r="B8" s="84"/>
      <c r="C8" s="87"/>
      <c r="D8" s="3"/>
      <c r="E8" s="68"/>
      <c r="F8" s="106"/>
      <c r="G8" s="737"/>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499"/>
      <c r="BI8" s="499"/>
      <c r="BJ8" s="499"/>
      <c r="BK8" s="499"/>
      <c r="BL8" s="499"/>
      <c r="BM8" s="499"/>
      <c r="BN8" s="499"/>
      <c r="BO8" s="499"/>
      <c r="BP8" s="499"/>
      <c r="BQ8" s="499"/>
      <c r="BR8" s="499"/>
      <c r="BS8" s="499"/>
      <c r="BT8" s="499"/>
      <c r="BU8" s="499"/>
      <c r="BV8" s="499"/>
      <c r="BW8" s="499"/>
      <c r="BX8" s="499"/>
      <c r="BY8" s="499"/>
      <c r="BZ8" s="499"/>
      <c r="CA8" s="499"/>
      <c r="CB8" s="499"/>
      <c r="CC8" s="499"/>
      <c r="CD8" s="499"/>
      <c r="CE8" s="499"/>
      <c r="CF8" s="499"/>
      <c r="CG8" s="499"/>
      <c r="CH8" s="499"/>
      <c r="CI8" s="499"/>
      <c r="CJ8" s="499"/>
      <c r="CK8" s="499"/>
      <c r="CL8" s="499"/>
      <c r="CM8" s="499"/>
      <c r="CN8" s="499"/>
      <c r="CO8" s="499"/>
      <c r="CP8" s="499"/>
      <c r="CQ8" s="499"/>
      <c r="CR8" s="499"/>
      <c r="CS8" s="499"/>
      <c r="CT8" s="499"/>
      <c r="CU8" s="499"/>
      <c r="CV8" s="499"/>
      <c r="CW8" s="499"/>
      <c r="CX8" s="499"/>
      <c r="CY8" s="499"/>
      <c r="CZ8" s="499"/>
      <c r="DA8" s="499"/>
      <c r="DB8" s="499"/>
      <c r="DC8" s="499"/>
      <c r="DD8" s="499"/>
      <c r="DE8" s="499"/>
      <c r="DF8" s="499"/>
      <c r="DG8" s="499"/>
      <c r="DH8" s="499"/>
      <c r="DI8" s="499"/>
      <c r="DJ8" s="499"/>
      <c r="DK8" s="499"/>
      <c r="DL8" s="499"/>
      <c r="DM8" s="499"/>
      <c r="DN8" s="499"/>
      <c r="DO8" s="499"/>
      <c r="DP8" s="499"/>
      <c r="DQ8" s="499"/>
      <c r="DR8" s="499"/>
      <c r="DS8" s="499"/>
      <c r="DT8" s="499"/>
      <c r="DU8" s="499"/>
      <c r="DV8" s="499"/>
      <c r="DW8" s="499"/>
      <c r="DX8" s="499"/>
      <c r="DY8" s="499"/>
      <c r="DZ8" s="499"/>
      <c r="EA8" s="499"/>
      <c r="EB8" s="499"/>
      <c r="EC8" s="499"/>
      <c r="ED8" s="499"/>
      <c r="EE8" s="499"/>
      <c r="EF8" s="499"/>
      <c r="EG8" s="499"/>
      <c r="EH8" s="499"/>
      <c r="EI8" s="499"/>
      <c r="EJ8" s="499"/>
      <c r="EK8" s="499"/>
      <c r="EL8" s="499"/>
      <c r="EM8" s="499"/>
      <c r="EN8" s="499"/>
      <c r="EO8" s="499"/>
      <c r="EP8" s="499"/>
      <c r="EQ8" s="499"/>
      <c r="ER8" s="499"/>
      <c r="ES8" s="499"/>
      <c r="ET8" s="499"/>
      <c r="EU8" s="499"/>
      <c r="EV8" s="499"/>
      <c r="EW8" s="499"/>
      <c r="EX8" s="499"/>
      <c r="EY8" s="499"/>
      <c r="EZ8" s="499"/>
      <c r="FA8" s="499"/>
      <c r="FB8" s="499"/>
      <c r="FC8" s="499"/>
      <c r="FD8" s="499"/>
      <c r="FE8" s="499"/>
      <c r="FF8" s="499"/>
      <c r="FG8" s="499"/>
      <c r="FH8" s="499"/>
      <c r="FI8" s="499"/>
      <c r="FJ8" s="499"/>
      <c r="FK8" s="499"/>
      <c r="FL8" s="499"/>
      <c r="FM8" s="499"/>
      <c r="FN8" s="499"/>
      <c r="FO8" s="499"/>
      <c r="FP8" s="499"/>
      <c r="FQ8" s="499"/>
      <c r="FR8" s="499"/>
      <c r="FS8" s="499"/>
      <c r="FT8" s="499"/>
      <c r="FU8" s="499"/>
      <c r="FV8" s="499"/>
      <c r="FW8" s="499"/>
      <c r="FX8" s="499"/>
      <c r="FY8" s="499"/>
      <c r="FZ8" s="499"/>
      <c r="GA8" s="499"/>
      <c r="GB8" s="499"/>
      <c r="GC8" s="499"/>
      <c r="GD8" s="499"/>
      <c r="GE8" s="499"/>
      <c r="GF8" s="499"/>
      <c r="GG8" s="499"/>
      <c r="GH8" s="499"/>
      <c r="GI8" s="499"/>
      <c r="GJ8" s="499"/>
      <c r="GK8" s="499"/>
      <c r="GL8" s="499"/>
      <c r="GM8" s="499"/>
      <c r="GN8" s="499"/>
      <c r="GO8" s="499"/>
      <c r="GP8" s="499"/>
      <c r="GQ8" s="499"/>
      <c r="GR8" s="499"/>
      <c r="GS8" s="499"/>
      <c r="GT8" s="499"/>
      <c r="GU8" s="499"/>
      <c r="GV8" s="499"/>
      <c r="GW8" s="499"/>
      <c r="GX8" s="499"/>
      <c r="GY8" s="499"/>
      <c r="GZ8" s="499"/>
      <c r="HA8" s="499"/>
      <c r="HB8" s="499"/>
      <c r="HC8" s="499"/>
      <c r="HD8" s="499"/>
      <c r="HE8" s="499"/>
      <c r="HF8" s="499"/>
      <c r="HG8" s="499"/>
      <c r="HH8" s="499"/>
      <c r="HI8" s="499"/>
      <c r="HJ8" s="499"/>
      <c r="HK8" s="499"/>
      <c r="HL8" s="499"/>
      <c r="HM8" s="499"/>
      <c r="HN8" s="499"/>
      <c r="HO8" s="499"/>
      <c r="HP8" s="499"/>
      <c r="HQ8" s="499"/>
      <c r="HR8" s="499"/>
      <c r="HS8" s="499"/>
      <c r="HT8" s="499"/>
      <c r="HU8" s="499"/>
      <c r="HV8" s="499"/>
      <c r="HW8" s="499"/>
      <c r="HX8" s="499"/>
      <c r="HY8" s="499"/>
      <c r="HZ8" s="499"/>
      <c r="IA8" s="499"/>
      <c r="IB8" s="499"/>
      <c r="IC8" s="499"/>
      <c r="ID8" s="499"/>
      <c r="IE8" s="499"/>
      <c r="IF8" s="499"/>
      <c r="IG8" s="499"/>
      <c r="IH8" s="499"/>
      <c r="II8" s="499"/>
      <c r="IJ8" s="499"/>
      <c r="IK8" s="499"/>
      <c r="IL8" s="499"/>
      <c r="IM8" s="499"/>
      <c r="IN8" s="499"/>
      <c r="IO8" s="499"/>
      <c r="IP8" s="499"/>
      <c r="IQ8" s="499"/>
      <c r="IR8" s="499"/>
      <c r="IS8" s="499"/>
      <c r="IT8" s="499"/>
      <c r="IU8" s="499"/>
      <c r="IV8" s="499"/>
    </row>
    <row r="9" spans="1:256" s="285" customFormat="1" thickBot="1">
      <c r="A9" s="197"/>
      <c r="B9" s="178"/>
      <c r="C9" s="88"/>
      <c r="D9" s="89"/>
      <c r="E9" s="90"/>
      <c r="F9" s="107"/>
      <c r="G9" s="107"/>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499"/>
      <c r="BI9" s="499"/>
      <c r="BJ9" s="499"/>
      <c r="BK9" s="499"/>
      <c r="BL9" s="499"/>
      <c r="BM9" s="499"/>
      <c r="BN9" s="499"/>
      <c r="BO9" s="499"/>
      <c r="BP9" s="499"/>
      <c r="BQ9" s="499"/>
      <c r="BR9" s="499"/>
      <c r="BS9" s="499"/>
      <c r="BT9" s="499"/>
      <c r="BU9" s="499"/>
      <c r="BV9" s="499"/>
      <c r="BW9" s="499"/>
      <c r="BX9" s="499"/>
      <c r="BY9" s="499"/>
      <c r="BZ9" s="499"/>
      <c r="CA9" s="499"/>
      <c r="CB9" s="499"/>
      <c r="CC9" s="499"/>
      <c r="CD9" s="499"/>
      <c r="CE9" s="499"/>
      <c r="CF9" s="499"/>
      <c r="CG9" s="499"/>
      <c r="CH9" s="499"/>
      <c r="CI9" s="499"/>
      <c r="CJ9" s="499"/>
      <c r="CK9" s="499"/>
      <c r="CL9" s="499"/>
      <c r="CM9" s="499"/>
      <c r="CN9" s="499"/>
      <c r="CO9" s="499"/>
      <c r="CP9" s="499"/>
      <c r="CQ9" s="499"/>
      <c r="CR9" s="499"/>
      <c r="CS9" s="499"/>
      <c r="CT9" s="499"/>
      <c r="CU9" s="499"/>
      <c r="CV9" s="499"/>
      <c r="CW9" s="499"/>
      <c r="CX9" s="499"/>
      <c r="CY9" s="499"/>
      <c r="CZ9" s="499"/>
      <c r="DA9" s="499"/>
      <c r="DB9" s="499"/>
      <c r="DC9" s="499"/>
      <c r="DD9" s="499"/>
      <c r="DE9" s="499"/>
      <c r="DF9" s="499"/>
      <c r="DG9" s="499"/>
      <c r="DH9" s="499"/>
      <c r="DI9" s="499"/>
      <c r="DJ9" s="499"/>
      <c r="DK9" s="499"/>
      <c r="DL9" s="499"/>
      <c r="DM9" s="499"/>
      <c r="DN9" s="499"/>
      <c r="DO9" s="499"/>
      <c r="DP9" s="499"/>
      <c r="DQ9" s="499"/>
      <c r="DR9" s="499"/>
      <c r="DS9" s="499"/>
      <c r="DT9" s="499"/>
      <c r="DU9" s="499"/>
      <c r="DV9" s="499"/>
      <c r="DW9" s="499"/>
      <c r="DX9" s="499"/>
      <c r="DY9" s="499"/>
      <c r="DZ9" s="499"/>
      <c r="EA9" s="499"/>
      <c r="EB9" s="499"/>
      <c r="EC9" s="499"/>
      <c r="ED9" s="499"/>
      <c r="EE9" s="499"/>
      <c r="EF9" s="499"/>
      <c r="EG9" s="499"/>
      <c r="EH9" s="499"/>
      <c r="EI9" s="499"/>
      <c r="EJ9" s="499"/>
      <c r="EK9" s="499"/>
      <c r="EL9" s="499"/>
      <c r="EM9" s="499"/>
      <c r="EN9" s="499"/>
      <c r="EO9" s="499"/>
      <c r="EP9" s="499"/>
      <c r="EQ9" s="499"/>
      <c r="ER9" s="499"/>
      <c r="ES9" s="499"/>
      <c r="ET9" s="499"/>
      <c r="EU9" s="499"/>
      <c r="EV9" s="499"/>
      <c r="EW9" s="499"/>
      <c r="EX9" s="499"/>
      <c r="EY9" s="499"/>
      <c r="EZ9" s="499"/>
      <c r="FA9" s="499"/>
      <c r="FB9" s="499"/>
      <c r="FC9" s="499"/>
      <c r="FD9" s="499"/>
      <c r="FE9" s="499"/>
      <c r="FF9" s="499"/>
      <c r="FG9" s="499"/>
      <c r="FH9" s="499"/>
      <c r="FI9" s="499"/>
      <c r="FJ9" s="499"/>
      <c r="FK9" s="499"/>
      <c r="FL9" s="499"/>
      <c r="FM9" s="499"/>
      <c r="FN9" s="499"/>
      <c r="FO9" s="499"/>
      <c r="FP9" s="499"/>
      <c r="FQ9" s="499"/>
      <c r="FR9" s="499"/>
      <c r="FS9" s="499"/>
      <c r="FT9" s="499"/>
      <c r="FU9" s="499"/>
      <c r="FV9" s="499"/>
      <c r="FW9" s="499"/>
      <c r="FX9" s="499"/>
      <c r="FY9" s="499"/>
      <c r="FZ9" s="499"/>
      <c r="GA9" s="499"/>
      <c r="GB9" s="499"/>
      <c r="GC9" s="499"/>
      <c r="GD9" s="499"/>
      <c r="GE9" s="499"/>
      <c r="GF9" s="499"/>
      <c r="GG9" s="499"/>
      <c r="GH9" s="499"/>
      <c r="GI9" s="499"/>
      <c r="GJ9" s="499"/>
      <c r="GK9" s="499"/>
      <c r="GL9" s="499"/>
      <c r="GM9" s="499"/>
      <c r="GN9" s="499"/>
      <c r="GO9" s="499"/>
      <c r="GP9" s="499"/>
      <c r="GQ9" s="499"/>
      <c r="GR9" s="499"/>
      <c r="GS9" s="499"/>
      <c r="GT9" s="499"/>
      <c r="GU9" s="499"/>
      <c r="GV9" s="499"/>
      <c r="GW9" s="499"/>
      <c r="GX9" s="499"/>
      <c r="GY9" s="499"/>
      <c r="GZ9" s="499"/>
      <c r="HA9" s="499"/>
      <c r="HB9" s="499"/>
      <c r="HC9" s="499"/>
      <c r="HD9" s="499"/>
      <c r="HE9" s="499"/>
      <c r="HF9" s="499"/>
      <c r="HG9" s="499"/>
      <c r="HH9" s="499"/>
      <c r="HI9" s="499"/>
      <c r="HJ9" s="499"/>
      <c r="HK9" s="499"/>
      <c r="HL9" s="499"/>
      <c r="HM9" s="499"/>
      <c r="HN9" s="499"/>
      <c r="HO9" s="499"/>
      <c r="HP9" s="499"/>
      <c r="HQ9" s="499"/>
      <c r="HR9" s="499"/>
      <c r="HS9" s="499"/>
      <c r="HT9" s="499"/>
      <c r="HU9" s="499"/>
      <c r="HV9" s="499"/>
      <c r="HW9" s="499"/>
      <c r="HX9" s="499"/>
      <c r="HY9" s="499"/>
      <c r="HZ9" s="499"/>
      <c r="IA9" s="499"/>
      <c r="IB9" s="499"/>
      <c r="IC9" s="499"/>
      <c r="ID9" s="499"/>
      <c r="IE9" s="499"/>
      <c r="IF9" s="499"/>
      <c r="IG9" s="499"/>
      <c r="IH9" s="499"/>
      <c r="II9" s="499"/>
      <c r="IJ9" s="499"/>
      <c r="IK9" s="499"/>
      <c r="IL9" s="499"/>
      <c r="IM9" s="499"/>
      <c r="IN9" s="499"/>
      <c r="IO9" s="499"/>
      <c r="IP9" s="499"/>
      <c r="IQ9" s="499"/>
      <c r="IR9" s="499"/>
      <c r="IS9" s="499"/>
      <c r="IT9" s="499"/>
      <c r="IU9" s="499"/>
      <c r="IV9" s="499"/>
    </row>
    <row r="10" spans="1:256" s="462" customFormat="1" thickBot="1">
      <c r="A10" s="2"/>
      <c r="B10" s="7"/>
      <c r="C10" s="1" t="s">
        <v>69</v>
      </c>
      <c r="D10" s="9"/>
      <c r="E10" s="122"/>
      <c r="F10" s="108"/>
      <c r="G10" s="738"/>
    </row>
    <row r="11" spans="1:256" s="462" customFormat="1" ht="24.75" thickBot="1">
      <c r="A11" s="4" t="s">
        <v>37</v>
      </c>
      <c r="B11" s="8" t="s">
        <v>38</v>
      </c>
      <c r="C11" s="5" t="s">
        <v>19</v>
      </c>
      <c r="D11" s="6" t="s">
        <v>20</v>
      </c>
      <c r="E11" s="6" t="s">
        <v>21</v>
      </c>
      <c r="F11" s="109" t="s">
        <v>22</v>
      </c>
      <c r="G11" s="667" t="s">
        <v>39</v>
      </c>
    </row>
    <row r="12" spans="1:256" s="497" customFormat="1" thickBot="1">
      <c r="A12" s="72"/>
      <c r="B12" s="78"/>
      <c r="C12" s="73"/>
      <c r="D12" s="91"/>
      <c r="E12" s="75"/>
      <c r="F12" s="110"/>
      <c r="G12" s="739"/>
    </row>
    <row r="13" spans="1:256" s="497" customFormat="1" thickBot="1">
      <c r="A13" s="115"/>
      <c r="B13" s="116"/>
      <c r="C13" s="121" t="s">
        <v>87</v>
      </c>
      <c r="D13" s="117"/>
      <c r="E13" s="118"/>
      <c r="F13" s="119"/>
      <c r="G13" s="740"/>
    </row>
    <row r="14" spans="1:256" ht="41.25" customHeight="1">
      <c r="A14" s="92" t="s">
        <v>306</v>
      </c>
      <c r="B14" s="93">
        <v>1</v>
      </c>
      <c r="C14" s="94" t="s">
        <v>4</v>
      </c>
      <c r="D14" s="95">
        <v>1</v>
      </c>
      <c r="E14" s="96" t="s">
        <v>36</v>
      </c>
      <c r="F14" s="111"/>
      <c r="G14" s="741">
        <f>D14*F14</f>
        <v>0</v>
      </c>
      <c r="I14" s="499"/>
      <c r="J14" s="499"/>
      <c r="K14" s="499"/>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4"/>
      <c r="BB14" s="464"/>
      <c r="BC14" s="464"/>
      <c r="BD14" s="464"/>
      <c r="BE14" s="464"/>
      <c r="BF14" s="464"/>
      <c r="BG14" s="464"/>
      <c r="BH14" s="464"/>
      <c r="BI14" s="464"/>
      <c r="BJ14" s="464"/>
      <c r="BK14" s="464"/>
      <c r="BL14" s="464"/>
      <c r="BM14" s="464"/>
      <c r="BN14" s="464"/>
      <c r="BO14" s="464"/>
      <c r="BP14" s="464"/>
      <c r="BQ14" s="464"/>
      <c r="BR14" s="464"/>
      <c r="BS14" s="464"/>
      <c r="BT14" s="464"/>
      <c r="BU14" s="464"/>
      <c r="BV14" s="464"/>
      <c r="BW14" s="464"/>
      <c r="BX14" s="464"/>
      <c r="BY14" s="464"/>
      <c r="BZ14" s="464"/>
      <c r="CA14" s="464"/>
      <c r="CB14" s="464"/>
      <c r="CC14" s="464"/>
      <c r="CD14" s="464"/>
      <c r="CE14" s="464"/>
      <c r="CF14" s="464"/>
      <c r="CG14" s="464"/>
      <c r="CH14" s="464"/>
      <c r="CI14" s="464"/>
      <c r="CJ14" s="464"/>
      <c r="CK14" s="464"/>
      <c r="CL14" s="464"/>
      <c r="CM14" s="464"/>
      <c r="CN14" s="464"/>
      <c r="CO14" s="464"/>
      <c r="CP14" s="464"/>
      <c r="CQ14" s="464"/>
      <c r="CR14" s="464"/>
      <c r="CS14" s="464"/>
      <c r="CT14" s="464"/>
      <c r="CU14" s="464"/>
      <c r="CV14" s="464"/>
      <c r="CW14" s="464"/>
      <c r="CX14" s="464"/>
      <c r="CY14" s="464"/>
      <c r="CZ14" s="464"/>
      <c r="DA14" s="464"/>
      <c r="DB14" s="464"/>
      <c r="DC14" s="464"/>
      <c r="DD14" s="464"/>
      <c r="DE14" s="464"/>
      <c r="DF14" s="464"/>
      <c r="DG14" s="464"/>
      <c r="DH14" s="464"/>
      <c r="DI14" s="464"/>
      <c r="DJ14" s="464"/>
      <c r="DK14" s="464"/>
      <c r="DL14" s="464"/>
      <c r="DM14" s="464"/>
      <c r="DN14" s="464"/>
      <c r="DO14" s="464"/>
      <c r="DP14" s="464"/>
      <c r="DQ14" s="464"/>
      <c r="DR14" s="464"/>
      <c r="DS14" s="464"/>
      <c r="DT14" s="464"/>
      <c r="DU14" s="464"/>
      <c r="DV14" s="464"/>
      <c r="DW14" s="464"/>
      <c r="DX14" s="464"/>
      <c r="DY14" s="464"/>
      <c r="DZ14" s="464"/>
      <c r="EA14" s="464"/>
      <c r="EB14" s="464"/>
      <c r="EC14" s="464"/>
      <c r="ED14" s="464"/>
      <c r="EE14" s="464"/>
      <c r="EF14" s="464"/>
      <c r="EG14" s="464"/>
      <c r="EH14" s="464"/>
      <c r="EI14" s="464"/>
      <c r="EJ14" s="464"/>
      <c r="EK14" s="464"/>
      <c r="EL14" s="464"/>
      <c r="EM14" s="464"/>
      <c r="EN14" s="464"/>
      <c r="EO14" s="464"/>
      <c r="EP14" s="464"/>
      <c r="EQ14" s="464"/>
      <c r="ER14" s="464"/>
      <c r="ES14" s="464"/>
      <c r="ET14" s="464"/>
      <c r="EU14" s="464"/>
      <c r="EV14" s="464"/>
      <c r="EW14" s="464"/>
      <c r="EX14" s="464"/>
      <c r="EY14" s="464"/>
      <c r="EZ14" s="464"/>
      <c r="FA14" s="464"/>
      <c r="FB14" s="464"/>
      <c r="FC14" s="464"/>
      <c r="FD14" s="464"/>
      <c r="FE14" s="464"/>
      <c r="FF14" s="464"/>
      <c r="FG14" s="464"/>
      <c r="FH14" s="464"/>
      <c r="FI14" s="464"/>
      <c r="FJ14" s="464"/>
      <c r="FK14" s="464"/>
      <c r="FL14" s="464"/>
      <c r="FM14" s="464"/>
      <c r="FN14" s="464"/>
      <c r="FO14" s="464"/>
      <c r="FP14" s="464"/>
      <c r="FQ14" s="464"/>
      <c r="FR14" s="464"/>
      <c r="FS14" s="464"/>
      <c r="FT14" s="464"/>
      <c r="FU14" s="464"/>
      <c r="FV14" s="464"/>
      <c r="FW14" s="464"/>
      <c r="FX14" s="464"/>
      <c r="FY14" s="464"/>
      <c r="FZ14" s="464"/>
      <c r="GA14" s="464"/>
      <c r="GB14" s="464"/>
      <c r="GC14" s="464"/>
      <c r="GD14" s="464"/>
      <c r="GE14" s="464"/>
      <c r="GF14" s="464"/>
      <c r="GG14" s="464"/>
      <c r="GH14" s="464"/>
      <c r="GI14" s="464"/>
      <c r="GJ14" s="464"/>
      <c r="GK14" s="464"/>
      <c r="GL14" s="464"/>
      <c r="GM14" s="464"/>
      <c r="GN14" s="464"/>
      <c r="GO14" s="464"/>
      <c r="GP14" s="464"/>
      <c r="GQ14" s="464"/>
      <c r="GR14" s="464"/>
      <c r="GS14" s="464"/>
      <c r="GT14" s="464"/>
      <c r="GU14" s="464"/>
      <c r="GV14" s="464"/>
      <c r="GW14" s="464"/>
      <c r="GX14" s="464"/>
      <c r="GY14" s="464"/>
      <c r="GZ14" s="464"/>
      <c r="HA14" s="464"/>
      <c r="HB14" s="464"/>
      <c r="HC14" s="464"/>
      <c r="HD14" s="464"/>
      <c r="HE14" s="464"/>
      <c r="HF14" s="464"/>
      <c r="HG14" s="464"/>
      <c r="HH14" s="464"/>
      <c r="HI14" s="464"/>
      <c r="HJ14" s="464"/>
      <c r="HK14" s="464"/>
      <c r="HL14" s="464"/>
      <c r="HM14" s="464"/>
      <c r="HN14" s="464"/>
      <c r="HO14" s="464"/>
      <c r="HP14" s="464"/>
      <c r="HQ14" s="464"/>
      <c r="HR14" s="464"/>
      <c r="HS14" s="464"/>
      <c r="HT14" s="464"/>
      <c r="HU14" s="464"/>
      <c r="HV14" s="464"/>
      <c r="HW14" s="464"/>
      <c r="HX14" s="464"/>
      <c r="HY14" s="464"/>
      <c r="HZ14" s="464"/>
      <c r="IA14" s="464"/>
      <c r="IB14" s="464"/>
      <c r="IC14" s="464"/>
      <c r="ID14" s="464"/>
      <c r="IE14" s="464"/>
      <c r="IF14" s="464"/>
      <c r="IG14" s="464"/>
      <c r="IH14" s="464"/>
      <c r="II14" s="464"/>
      <c r="IJ14" s="464"/>
      <c r="IK14" s="464"/>
      <c r="IL14" s="464"/>
      <c r="IM14" s="464"/>
      <c r="IN14" s="464"/>
      <c r="IO14" s="464"/>
      <c r="IP14" s="464"/>
      <c r="IQ14" s="464"/>
      <c r="IR14" s="464"/>
      <c r="IS14" s="464"/>
      <c r="IT14" s="464"/>
      <c r="IU14" s="464"/>
      <c r="IV14" s="464"/>
    </row>
    <row r="15" spans="1:256" ht="15.75">
      <c r="A15" s="154" t="s">
        <v>306</v>
      </c>
      <c r="B15" s="97">
        <v>2</v>
      </c>
      <c r="C15" s="100" t="s">
        <v>89</v>
      </c>
      <c r="D15" s="80">
        <v>30</v>
      </c>
      <c r="E15" s="99" t="s">
        <v>34</v>
      </c>
      <c r="F15" s="112"/>
      <c r="G15" s="742">
        <f>D15*F15</f>
        <v>0</v>
      </c>
      <c r="I15" s="499"/>
      <c r="J15" s="499"/>
      <c r="K15" s="499"/>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4"/>
      <c r="AZ15" s="464"/>
      <c r="BA15" s="464"/>
      <c r="BB15" s="464"/>
      <c r="BC15" s="464"/>
      <c r="BD15" s="464"/>
      <c r="BE15" s="464"/>
      <c r="BF15" s="464"/>
      <c r="BG15" s="464"/>
      <c r="BH15" s="464"/>
      <c r="BI15" s="464"/>
      <c r="BJ15" s="464"/>
      <c r="BK15" s="464"/>
      <c r="BL15" s="464"/>
      <c r="BM15" s="464"/>
      <c r="BN15" s="464"/>
      <c r="BO15" s="464"/>
      <c r="BP15" s="464"/>
      <c r="BQ15" s="464"/>
      <c r="BR15" s="464"/>
      <c r="BS15" s="464"/>
      <c r="BT15" s="464"/>
      <c r="BU15" s="464"/>
      <c r="BV15" s="464"/>
      <c r="BW15" s="464"/>
      <c r="BX15" s="464"/>
      <c r="BY15" s="464"/>
      <c r="BZ15" s="464"/>
      <c r="CA15" s="464"/>
      <c r="CB15" s="464"/>
      <c r="CC15" s="464"/>
      <c r="CD15" s="464"/>
      <c r="CE15" s="464"/>
      <c r="CF15" s="464"/>
      <c r="CG15" s="464"/>
      <c r="CH15" s="464"/>
      <c r="CI15" s="464"/>
      <c r="CJ15" s="464"/>
      <c r="CK15" s="464"/>
      <c r="CL15" s="464"/>
      <c r="CM15" s="464"/>
      <c r="CN15" s="464"/>
      <c r="CO15" s="464"/>
      <c r="CP15" s="464"/>
      <c r="CQ15" s="464"/>
      <c r="CR15" s="464"/>
      <c r="CS15" s="464"/>
      <c r="CT15" s="464"/>
      <c r="CU15" s="464"/>
      <c r="CV15" s="464"/>
      <c r="CW15" s="464"/>
      <c r="CX15" s="464"/>
      <c r="CY15" s="464"/>
      <c r="CZ15" s="464"/>
      <c r="DA15" s="464"/>
      <c r="DB15" s="464"/>
      <c r="DC15" s="464"/>
      <c r="DD15" s="464"/>
      <c r="DE15" s="464"/>
      <c r="DF15" s="464"/>
      <c r="DG15" s="464"/>
      <c r="DH15" s="464"/>
      <c r="DI15" s="464"/>
      <c r="DJ15" s="464"/>
      <c r="DK15" s="464"/>
      <c r="DL15" s="464"/>
      <c r="DM15" s="464"/>
      <c r="DN15" s="464"/>
      <c r="DO15" s="464"/>
      <c r="DP15" s="464"/>
      <c r="DQ15" s="464"/>
      <c r="DR15" s="464"/>
      <c r="DS15" s="464"/>
      <c r="DT15" s="464"/>
      <c r="DU15" s="464"/>
      <c r="DV15" s="464"/>
      <c r="DW15" s="464"/>
      <c r="DX15" s="464"/>
      <c r="DY15" s="464"/>
      <c r="DZ15" s="464"/>
      <c r="EA15" s="464"/>
      <c r="EB15" s="464"/>
      <c r="EC15" s="464"/>
      <c r="ED15" s="464"/>
      <c r="EE15" s="464"/>
      <c r="EF15" s="464"/>
      <c r="EG15" s="464"/>
      <c r="EH15" s="464"/>
      <c r="EI15" s="464"/>
      <c r="EJ15" s="464"/>
      <c r="EK15" s="464"/>
      <c r="EL15" s="464"/>
      <c r="EM15" s="464"/>
      <c r="EN15" s="464"/>
      <c r="EO15" s="464"/>
      <c r="EP15" s="464"/>
      <c r="EQ15" s="464"/>
      <c r="ER15" s="464"/>
      <c r="ES15" s="464"/>
      <c r="ET15" s="464"/>
      <c r="EU15" s="464"/>
      <c r="EV15" s="464"/>
      <c r="EW15" s="464"/>
      <c r="EX15" s="464"/>
      <c r="EY15" s="464"/>
      <c r="EZ15" s="464"/>
      <c r="FA15" s="464"/>
      <c r="FB15" s="464"/>
      <c r="FC15" s="464"/>
      <c r="FD15" s="464"/>
      <c r="FE15" s="464"/>
      <c r="FF15" s="464"/>
      <c r="FG15" s="464"/>
      <c r="FH15" s="464"/>
      <c r="FI15" s="464"/>
      <c r="FJ15" s="464"/>
      <c r="FK15" s="464"/>
      <c r="FL15" s="464"/>
      <c r="FM15" s="464"/>
      <c r="FN15" s="464"/>
      <c r="FO15" s="464"/>
      <c r="FP15" s="464"/>
      <c r="FQ15" s="464"/>
      <c r="FR15" s="464"/>
      <c r="FS15" s="464"/>
      <c r="FT15" s="464"/>
      <c r="FU15" s="464"/>
      <c r="FV15" s="464"/>
      <c r="FW15" s="464"/>
      <c r="FX15" s="464"/>
      <c r="FY15" s="464"/>
      <c r="FZ15" s="464"/>
      <c r="GA15" s="464"/>
      <c r="GB15" s="464"/>
      <c r="GC15" s="464"/>
      <c r="GD15" s="464"/>
      <c r="GE15" s="464"/>
      <c r="GF15" s="464"/>
      <c r="GG15" s="464"/>
      <c r="GH15" s="464"/>
      <c r="GI15" s="464"/>
      <c r="GJ15" s="464"/>
      <c r="GK15" s="464"/>
      <c r="GL15" s="464"/>
      <c r="GM15" s="464"/>
      <c r="GN15" s="464"/>
      <c r="GO15" s="464"/>
      <c r="GP15" s="464"/>
      <c r="GQ15" s="464"/>
      <c r="GR15" s="464"/>
      <c r="GS15" s="464"/>
      <c r="GT15" s="464"/>
      <c r="GU15" s="464"/>
      <c r="GV15" s="464"/>
      <c r="GW15" s="464"/>
      <c r="GX15" s="464"/>
      <c r="GY15" s="464"/>
      <c r="GZ15" s="464"/>
      <c r="HA15" s="464"/>
      <c r="HB15" s="464"/>
      <c r="HC15" s="464"/>
      <c r="HD15" s="464"/>
      <c r="HE15" s="464"/>
      <c r="HF15" s="464"/>
      <c r="HG15" s="464"/>
      <c r="HH15" s="464"/>
      <c r="HI15" s="464"/>
      <c r="HJ15" s="464"/>
      <c r="HK15" s="464"/>
      <c r="HL15" s="464"/>
      <c r="HM15" s="464"/>
      <c r="HN15" s="464"/>
      <c r="HO15" s="464"/>
      <c r="HP15" s="464"/>
      <c r="HQ15" s="464"/>
      <c r="HR15" s="464"/>
      <c r="HS15" s="464"/>
      <c r="HT15" s="464"/>
      <c r="HU15" s="464"/>
      <c r="HV15" s="464"/>
      <c r="HW15" s="464"/>
      <c r="HX15" s="464"/>
      <c r="HY15" s="464"/>
      <c r="HZ15" s="464"/>
      <c r="IA15" s="464"/>
      <c r="IB15" s="464"/>
      <c r="IC15" s="464"/>
      <c r="ID15" s="464"/>
      <c r="IE15" s="464"/>
      <c r="IF15" s="464"/>
      <c r="IG15" s="464"/>
      <c r="IH15" s="464"/>
      <c r="II15" s="464"/>
      <c r="IJ15" s="464"/>
      <c r="IK15" s="464"/>
      <c r="IL15" s="464"/>
      <c r="IM15" s="464"/>
      <c r="IN15" s="464"/>
      <c r="IO15" s="464"/>
      <c r="IP15" s="464"/>
      <c r="IQ15" s="464"/>
      <c r="IR15" s="464"/>
      <c r="IS15" s="464"/>
      <c r="IT15" s="464"/>
      <c r="IU15" s="464"/>
      <c r="IV15" s="464"/>
    </row>
    <row r="16" spans="1:256" ht="25.5">
      <c r="A16" s="154" t="s">
        <v>306</v>
      </c>
      <c r="B16" s="97">
        <v>2</v>
      </c>
      <c r="C16" s="100" t="s">
        <v>97</v>
      </c>
      <c r="D16" s="80">
        <v>30</v>
      </c>
      <c r="E16" s="99" t="s">
        <v>34</v>
      </c>
      <c r="F16" s="112"/>
      <c r="G16" s="742">
        <f>D16*F16</f>
        <v>0</v>
      </c>
      <c r="I16" s="499"/>
      <c r="J16" s="499"/>
      <c r="K16" s="499"/>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c r="BH16" s="464"/>
      <c r="BI16" s="464"/>
      <c r="BJ16" s="464"/>
      <c r="BK16" s="464"/>
      <c r="BL16" s="464"/>
      <c r="BM16" s="464"/>
      <c r="BN16" s="464"/>
      <c r="BO16" s="464"/>
      <c r="BP16" s="464"/>
      <c r="BQ16" s="464"/>
      <c r="BR16" s="464"/>
      <c r="BS16" s="464"/>
      <c r="BT16" s="464"/>
      <c r="BU16" s="464"/>
      <c r="BV16" s="464"/>
      <c r="BW16" s="464"/>
      <c r="BX16" s="464"/>
      <c r="BY16" s="464"/>
      <c r="BZ16" s="464"/>
      <c r="CA16" s="464"/>
      <c r="CB16" s="464"/>
      <c r="CC16" s="464"/>
      <c r="CD16" s="464"/>
      <c r="CE16" s="464"/>
      <c r="CF16" s="464"/>
      <c r="CG16" s="464"/>
      <c r="CH16" s="464"/>
      <c r="CI16" s="464"/>
      <c r="CJ16" s="464"/>
      <c r="CK16" s="464"/>
      <c r="CL16" s="464"/>
      <c r="CM16" s="464"/>
      <c r="CN16" s="464"/>
      <c r="CO16" s="464"/>
      <c r="CP16" s="464"/>
      <c r="CQ16" s="464"/>
      <c r="CR16" s="464"/>
      <c r="CS16" s="464"/>
      <c r="CT16" s="464"/>
      <c r="CU16" s="464"/>
      <c r="CV16" s="464"/>
      <c r="CW16" s="464"/>
      <c r="CX16" s="464"/>
      <c r="CY16" s="464"/>
      <c r="CZ16" s="464"/>
      <c r="DA16" s="464"/>
      <c r="DB16" s="464"/>
      <c r="DC16" s="464"/>
      <c r="DD16" s="464"/>
      <c r="DE16" s="464"/>
      <c r="DF16" s="464"/>
      <c r="DG16" s="464"/>
      <c r="DH16" s="464"/>
      <c r="DI16" s="464"/>
      <c r="DJ16" s="464"/>
      <c r="DK16" s="464"/>
      <c r="DL16" s="464"/>
      <c r="DM16" s="464"/>
      <c r="DN16" s="464"/>
      <c r="DO16" s="464"/>
      <c r="DP16" s="464"/>
      <c r="DQ16" s="464"/>
      <c r="DR16" s="464"/>
      <c r="DS16" s="464"/>
      <c r="DT16" s="464"/>
      <c r="DU16" s="464"/>
      <c r="DV16" s="464"/>
      <c r="DW16" s="464"/>
      <c r="DX16" s="464"/>
      <c r="DY16" s="464"/>
      <c r="DZ16" s="464"/>
      <c r="EA16" s="464"/>
      <c r="EB16" s="464"/>
      <c r="EC16" s="464"/>
      <c r="ED16" s="464"/>
      <c r="EE16" s="464"/>
      <c r="EF16" s="464"/>
      <c r="EG16" s="464"/>
      <c r="EH16" s="464"/>
      <c r="EI16" s="464"/>
      <c r="EJ16" s="464"/>
      <c r="EK16" s="464"/>
      <c r="EL16" s="464"/>
      <c r="EM16" s="464"/>
      <c r="EN16" s="464"/>
      <c r="EO16" s="464"/>
      <c r="EP16" s="464"/>
      <c r="EQ16" s="464"/>
      <c r="ER16" s="464"/>
      <c r="ES16" s="464"/>
      <c r="ET16" s="464"/>
      <c r="EU16" s="464"/>
      <c r="EV16" s="464"/>
      <c r="EW16" s="464"/>
      <c r="EX16" s="464"/>
      <c r="EY16" s="464"/>
      <c r="EZ16" s="464"/>
      <c r="FA16" s="464"/>
      <c r="FB16" s="464"/>
      <c r="FC16" s="464"/>
      <c r="FD16" s="464"/>
      <c r="FE16" s="464"/>
      <c r="FF16" s="464"/>
      <c r="FG16" s="464"/>
      <c r="FH16" s="464"/>
      <c r="FI16" s="464"/>
      <c r="FJ16" s="464"/>
      <c r="FK16" s="464"/>
      <c r="FL16" s="464"/>
      <c r="FM16" s="464"/>
      <c r="FN16" s="464"/>
      <c r="FO16" s="464"/>
      <c r="FP16" s="464"/>
      <c r="FQ16" s="464"/>
      <c r="FR16" s="464"/>
      <c r="FS16" s="464"/>
      <c r="FT16" s="464"/>
      <c r="FU16" s="464"/>
      <c r="FV16" s="464"/>
      <c r="FW16" s="464"/>
      <c r="FX16" s="464"/>
      <c r="FY16" s="464"/>
      <c r="FZ16" s="464"/>
      <c r="GA16" s="464"/>
      <c r="GB16" s="464"/>
      <c r="GC16" s="464"/>
      <c r="GD16" s="464"/>
      <c r="GE16" s="464"/>
      <c r="GF16" s="464"/>
      <c r="GG16" s="464"/>
      <c r="GH16" s="464"/>
      <c r="GI16" s="464"/>
      <c r="GJ16" s="464"/>
      <c r="GK16" s="464"/>
      <c r="GL16" s="464"/>
      <c r="GM16" s="464"/>
      <c r="GN16" s="464"/>
      <c r="GO16" s="464"/>
      <c r="GP16" s="464"/>
      <c r="GQ16" s="464"/>
      <c r="GR16" s="464"/>
      <c r="GS16" s="464"/>
      <c r="GT16" s="464"/>
      <c r="GU16" s="464"/>
      <c r="GV16" s="464"/>
      <c r="GW16" s="464"/>
      <c r="GX16" s="464"/>
      <c r="GY16" s="464"/>
      <c r="GZ16" s="464"/>
      <c r="HA16" s="464"/>
      <c r="HB16" s="464"/>
      <c r="HC16" s="464"/>
      <c r="HD16" s="464"/>
      <c r="HE16" s="464"/>
      <c r="HF16" s="464"/>
      <c r="HG16" s="464"/>
      <c r="HH16" s="464"/>
      <c r="HI16" s="464"/>
      <c r="HJ16" s="464"/>
      <c r="HK16" s="464"/>
      <c r="HL16" s="464"/>
      <c r="HM16" s="464"/>
      <c r="HN16" s="464"/>
      <c r="HO16" s="464"/>
      <c r="HP16" s="464"/>
      <c r="HQ16" s="464"/>
      <c r="HR16" s="464"/>
      <c r="HS16" s="464"/>
      <c r="HT16" s="464"/>
      <c r="HU16" s="464"/>
      <c r="HV16" s="464"/>
      <c r="HW16" s="464"/>
      <c r="HX16" s="464"/>
      <c r="HY16" s="464"/>
      <c r="HZ16" s="464"/>
      <c r="IA16" s="464"/>
      <c r="IB16" s="464"/>
      <c r="IC16" s="464"/>
      <c r="ID16" s="464"/>
      <c r="IE16" s="464"/>
      <c r="IF16" s="464"/>
      <c r="IG16" s="464"/>
      <c r="IH16" s="464"/>
      <c r="II16" s="464"/>
      <c r="IJ16" s="464"/>
      <c r="IK16" s="464"/>
      <c r="IL16" s="464"/>
      <c r="IM16" s="464"/>
      <c r="IN16" s="464"/>
      <c r="IO16" s="464"/>
      <c r="IP16" s="464"/>
      <c r="IQ16" s="464"/>
      <c r="IR16" s="464"/>
      <c r="IS16" s="464"/>
      <c r="IT16" s="464"/>
      <c r="IU16" s="464"/>
      <c r="IV16" s="464"/>
    </row>
    <row r="17" spans="1:256" ht="33.75" customHeight="1">
      <c r="A17" s="154" t="s">
        <v>306</v>
      </c>
      <c r="B17" s="97">
        <v>3</v>
      </c>
      <c r="C17" s="98" t="s">
        <v>90</v>
      </c>
      <c r="D17" s="80">
        <v>1</v>
      </c>
      <c r="E17" s="99" t="s">
        <v>36</v>
      </c>
      <c r="F17" s="112"/>
      <c r="G17" s="742">
        <f>D17*F17</f>
        <v>0</v>
      </c>
      <c r="I17" s="499"/>
      <c r="J17" s="499"/>
      <c r="K17" s="499"/>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4"/>
      <c r="CC17" s="464"/>
      <c r="CD17" s="464"/>
      <c r="CE17" s="464"/>
      <c r="CF17" s="464"/>
      <c r="CG17" s="464"/>
      <c r="CH17" s="464"/>
      <c r="CI17" s="464"/>
      <c r="CJ17" s="464"/>
      <c r="CK17" s="464"/>
      <c r="CL17" s="464"/>
      <c r="CM17" s="464"/>
      <c r="CN17" s="464"/>
      <c r="CO17" s="464"/>
      <c r="CP17" s="464"/>
      <c r="CQ17" s="464"/>
      <c r="CR17" s="464"/>
      <c r="CS17" s="464"/>
      <c r="CT17" s="464"/>
      <c r="CU17" s="464"/>
      <c r="CV17" s="464"/>
      <c r="CW17" s="464"/>
      <c r="CX17" s="464"/>
      <c r="CY17" s="464"/>
      <c r="CZ17" s="464"/>
      <c r="DA17" s="464"/>
      <c r="DB17" s="464"/>
      <c r="DC17" s="464"/>
      <c r="DD17" s="464"/>
      <c r="DE17" s="464"/>
      <c r="DF17" s="464"/>
      <c r="DG17" s="464"/>
      <c r="DH17" s="464"/>
      <c r="DI17" s="464"/>
      <c r="DJ17" s="464"/>
      <c r="DK17" s="464"/>
      <c r="DL17" s="464"/>
      <c r="DM17" s="464"/>
      <c r="DN17" s="464"/>
      <c r="DO17" s="464"/>
      <c r="DP17" s="464"/>
      <c r="DQ17" s="464"/>
      <c r="DR17" s="464"/>
      <c r="DS17" s="464"/>
      <c r="DT17" s="464"/>
      <c r="DU17" s="464"/>
      <c r="DV17" s="464"/>
      <c r="DW17" s="464"/>
      <c r="DX17" s="464"/>
      <c r="DY17" s="464"/>
      <c r="DZ17" s="464"/>
      <c r="EA17" s="464"/>
      <c r="EB17" s="464"/>
      <c r="EC17" s="464"/>
      <c r="ED17" s="464"/>
      <c r="EE17" s="464"/>
      <c r="EF17" s="464"/>
      <c r="EG17" s="464"/>
      <c r="EH17" s="464"/>
      <c r="EI17" s="464"/>
      <c r="EJ17" s="464"/>
      <c r="EK17" s="464"/>
      <c r="EL17" s="464"/>
      <c r="EM17" s="464"/>
      <c r="EN17" s="464"/>
      <c r="EO17" s="464"/>
      <c r="EP17" s="464"/>
      <c r="EQ17" s="464"/>
      <c r="ER17" s="464"/>
      <c r="ES17" s="464"/>
      <c r="ET17" s="464"/>
      <c r="EU17" s="464"/>
      <c r="EV17" s="464"/>
      <c r="EW17" s="464"/>
      <c r="EX17" s="464"/>
      <c r="EY17" s="464"/>
      <c r="EZ17" s="464"/>
      <c r="FA17" s="464"/>
      <c r="FB17" s="464"/>
      <c r="FC17" s="464"/>
      <c r="FD17" s="464"/>
      <c r="FE17" s="464"/>
      <c r="FF17" s="464"/>
      <c r="FG17" s="464"/>
      <c r="FH17" s="464"/>
      <c r="FI17" s="464"/>
      <c r="FJ17" s="464"/>
      <c r="FK17" s="464"/>
      <c r="FL17" s="464"/>
      <c r="FM17" s="464"/>
      <c r="FN17" s="464"/>
      <c r="FO17" s="464"/>
      <c r="FP17" s="464"/>
      <c r="FQ17" s="464"/>
      <c r="FR17" s="464"/>
      <c r="FS17" s="464"/>
      <c r="FT17" s="464"/>
      <c r="FU17" s="464"/>
      <c r="FV17" s="464"/>
      <c r="FW17" s="464"/>
      <c r="FX17" s="464"/>
      <c r="FY17" s="464"/>
      <c r="FZ17" s="464"/>
      <c r="GA17" s="464"/>
      <c r="GB17" s="464"/>
      <c r="GC17" s="464"/>
      <c r="GD17" s="464"/>
      <c r="GE17" s="464"/>
      <c r="GF17" s="464"/>
      <c r="GG17" s="464"/>
      <c r="GH17" s="464"/>
      <c r="GI17" s="464"/>
      <c r="GJ17" s="464"/>
      <c r="GK17" s="464"/>
      <c r="GL17" s="464"/>
      <c r="GM17" s="464"/>
      <c r="GN17" s="464"/>
      <c r="GO17" s="464"/>
      <c r="GP17" s="464"/>
      <c r="GQ17" s="464"/>
      <c r="GR17" s="464"/>
      <c r="GS17" s="464"/>
      <c r="GT17" s="464"/>
      <c r="GU17" s="464"/>
      <c r="GV17" s="464"/>
      <c r="GW17" s="464"/>
      <c r="GX17" s="464"/>
      <c r="GY17" s="464"/>
      <c r="GZ17" s="464"/>
      <c r="HA17" s="464"/>
      <c r="HB17" s="464"/>
      <c r="HC17" s="464"/>
      <c r="HD17" s="464"/>
      <c r="HE17" s="464"/>
      <c r="HF17" s="464"/>
      <c r="HG17" s="464"/>
      <c r="HH17" s="464"/>
      <c r="HI17" s="464"/>
      <c r="HJ17" s="464"/>
      <c r="HK17" s="464"/>
      <c r="HL17" s="464"/>
      <c r="HM17" s="464"/>
      <c r="HN17" s="464"/>
      <c r="HO17" s="464"/>
      <c r="HP17" s="464"/>
      <c r="HQ17" s="464"/>
      <c r="HR17" s="464"/>
      <c r="HS17" s="464"/>
      <c r="HT17" s="464"/>
      <c r="HU17" s="464"/>
      <c r="HV17" s="464"/>
      <c r="HW17" s="464"/>
      <c r="HX17" s="464"/>
      <c r="HY17" s="464"/>
      <c r="HZ17" s="464"/>
      <c r="IA17" s="464"/>
      <c r="IB17" s="464"/>
      <c r="IC17" s="464"/>
      <c r="ID17" s="464"/>
      <c r="IE17" s="464"/>
      <c r="IF17" s="464"/>
      <c r="IG17" s="464"/>
      <c r="IH17" s="464"/>
      <c r="II17" s="464"/>
      <c r="IJ17" s="464"/>
      <c r="IK17" s="464"/>
      <c r="IL17" s="464"/>
      <c r="IM17" s="464"/>
      <c r="IN17" s="464"/>
      <c r="IO17" s="464"/>
      <c r="IP17" s="464"/>
      <c r="IQ17" s="464"/>
      <c r="IR17" s="464"/>
      <c r="IS17" s="464"/>
      <c r="IT17" s="464"/>
      <c r="IU17" s="464"/>
      <c r="IV17" s="464"/>
    </row>
    <row r="18" spans="1:256" ht="38.25">
      <c r="A18" s="154" t="s">
        <v>306</v>
      </c>
      <c r="B18" s="97">
        <v>4</v>
      </c>
      <c r="C18" s="101" t="s">
        <v>5</v>
      </c>
      <c r="D18" s="80">
        <v>1</v>
      </c>
      <c r="E18" s="102" t="s">
        <v>36</v>
      </c>
      <c r="F18" s="112"/>
      <c r="G18" s="742">
        <f>D18*F18</f>
        <v>0</v>
      </c>
      <c r="I18" s="499"/>
      <c r="J18" s="499"/>
      <c r="K18" s="499"/>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4"/>
      <c r="AZ18" s="464"/>
      <c r="BA18" s="464"/>
      <c r="BB18" s="464"/>
      <c r="BC18" s="464"/>
      <c r="BD18" s="464"/>
      <c r="BE18" s="464"/>
      <c r="BF18" s="464"/>
      <c r="BG18" s="464"/>
      <c r="BH18" s="464"/>
      <c r="BI18" s="464"/>
      <c r="BJ18" s="464"/>
      <c r="BK18" s="464"/>
      <c r="BL18" s="464"/>
      <c r="BM18" s="464"/>
      <c r="BN18" s="464"/>
      <c r="BO18" s="464"/>
      <c r="BP18" s="464"/>
      <c r="BQ18" s="464"/>
      <c r="BR18" s="464"/>
      <c r="BS18" s="464"/>
      <c r="BT18" s="464"/>
      <c r="BU18" s="464"/>
      <c r="BV18" s="464"/>
      <c r="BW18" s="464"/>
      <c r="BX18" s="464"/>
      <c r="BY18" s="464"/>
      <c r="BZ18" s="464"/>
      <c r="CA18" s="464"/>
      <c r="CB18" s="464"/>
      <c r="CC18" s="464"/>
      <c r="CD18" s="464"/>
      <c r="CE18" s="464"/>
      <c r="CF18" s="464"/>
      <c r="CG18" s="464"/>
      <c r="CH18" s="464"/>
      <c r="CI18" s="464"/>
      <c r="CJ18" s="464"/>
      <c r="CK18" s="464"/>
      <c r="CL18" s="464"/>
      <c r="CM18" s="464"/>
      <c r="CN18" s="464"/>
      <c r="CO18" s="464"/>
      <c r="CP18" s="464"/>
      <c r="CQ18" s="464"/>
      <c r="CR18" s="464"/>
      <c r="CS18" s="464"/>
      <c r="CT18" s="464"/>
      <c r="CU18" s="464"/>
      <c r="CV18" s="464"/>
      <c r="CW18" s="464"/>
      <c r="CX18" s="464"/>
      <c r="CY18" s="464"/>
      <c r="CZ18" s="464"/>
      <c r="DA18" s="464"/>
      <c r="DB18" s="464"/>
      <c r="DC18" s="464"/>
      <c r="DD18" s="464"/>
      <c r="DE18" s="464"/>
      <c r="DF18" s="464"/>
      <c r="DG18" s="464"/>
      <c r="DH18" s="464"/>
      <c r="DI18" s="464"/>
      <c r="DJ18" s="464"/>
      <c r="DK18" s="464"/>
      <c r="DL18" s="464"/>
      <c r="DM18" s="464"/>
      <c r="DN18" s="464"/>
      <c r="DO18" s="464"/>
      <c r="DP18" s="464"/>
      <c r="DQ18" s="464"/>
      <c r="DR18" s="464"/>
      <c r="DS18" s="464"/>
      <c r="DT18" s="464"/>
      <c r="DU18" s="464"/>
      <c r="DV18" s="464"/>
      <c r="DW18" s="464"/>
      <c r="DX18" s="464"/>
      <c r="DY18" s="464"/>
      <c r="DZ18" s="464"/>
      <c r="EA18" s="464"/>
      <c r="EB18" s="464"/>
      <c r="EC18" s="464"/>
      <c r="ED18" s="464"/>
      <c r="EE18" s="464"/>
      <c r="EF18" s="464"/>
      <c r="EG18" s="464"/>
      <c r="EH18" s="464"/>
      <c r="EI18" s="464"/>
      <c r="EJ18" s="464"/>
      <c r="EK18" s="464"/>
      <c r="EL18" s="464"/>
      <c r="EM18" s="464"/>
      <c r="EN18" s="464"/>
      <c r="EO18" s="464"/>
      <c r="EP18" s="464"/>
      <c r="EQ18" s="464"/>
      <c r="ER18" s="464"/>
      <c r="ES18" s="464"/>
      <c r="ET18" s="464"/>
      <c r="EU18" s="464"/>
      <c r="EV18" s="464"/>
      <c r="EW18" s="464"/>
      <c r="EX18" s="464"/>
      <c r="EY18" s="464"/>
      <c r="EZ18" s="464"/>
      <c r="FA18" s="464"/>
      <c r="FB18" s="464"/>
      <c r="FC18" s="464"/>
      <c r="FD18" s="464"/>
      <c r="FE18" s="464"/>
      <c r="FF18" s="464"/>
      <c r="FG18" s="464"/>
      <c r="FH18" s="464"/>
      <c r="FI18" s="464"/>
      <c r="FJ18" s="464"/>
      <c r="FK18" s="464"/>
      <c r="FL18" s="464"/>
      <c r="FM18" s="464"/>
      <c r="FN18" s="464"/>
      <c r="FO18" s="464"/>
      <c r="FP18" s="464"/>
      <c r="FQ18" s="464"/>
      <c r="FR18" s="464"/>
      <c r="FS18" s="464"/>
      <c r="FT18" s="464"/>
      <c r="FU18" s="464"/>
      <c r="FV18" s="464"/>
      <c r="FW18" s="464"/>
      <c r="FX18" s="464"/>
      <c r="FY18" s="464"/>
      <c r="FZ18" s="464"/>
      <c r="GA18" s="464"/>
      <c r="GB18" s="464"/>
      <c r="GC18" s="464"/>
      <c r="GD18" s="464"/>
      <c r="GE18" s="464"/>
      <c r="GF18" s="464"/>
      <c r="GG18" s="464"/>
      <c r="GH18" s="464"/>
      <c r="GI18" s="464"/>
      <c r="GJ18" s="464"/>
      <c r="GK18" s="464"/>
      <c r="GL18" s="464"/>
      <c r="GM18" s="464"/>
      <c r="GN18" s="464"/>
      <c r="GO18" s="464"/>
      <c r="GP18" s="464"/>
      <c r="GQ18" s="464"/>
      <c r="GR18" s="464"/>
      <c r="GS18" s="464"/>
      <c r="GT18" s="464"/>
      <c r="GU18" s="464"/>
      <c r="GV18" s="464"/>
      <c r="GW18" s="464"/>
      <c r="GX18" s="464"/>
      <c r="GY18" s="464"/>
      <c r="GZ18" s="464"/>
      <c r="HA18" s="464"/>
      <c r="HB18" s="464"/>
      <c r="HC18" s="464"/>
      <c r="HD18" s="464"/>
      <c r="HE18" s="464"/>
      <c r="HF18" s="464"/>
      <c r="HG18" s="464"/>
      <c r="HH18" s="464"/>
      <c r="HI18" s="464"/>
      <c r="HJ18" s="464"/>
      <c r="HK18" s="464"/>
      <c r="HL18" s="464"/>
      <c r="HM18" s="464"/>
      <c r="HN18" s="464"/>
      <c r="HO18" s="464"/>
      <c r="HP18" s="464"/>
      <c r="HQ18" s="464"/>
      <c r="HR18" s="464"/>
      <c r="HS18" s="464"/>
      <c r="HT18" s="464"/>
      <c r="HU18" s="464"/>
      <c r="HV18" s="464"/>
      <c r="HW18" s="464"/>
      <c r="HX18" s="464"/>
      <c r="HY18" s="464"/>
      <c r="HZ18" s="464"/>
      <c r="IA18" s="464"/>
      <c r="IB18" s="464"/>
      <c r="IC18" s="464"/>
      <c r="ID18" s="464"/>
      <c r="IE18" s="464"/>
      <c r="IF18" s="464"/>
      <c r="IG18" s="464"/>
      <c r="IH18" s="464"/>
      <c r="II18" s="464"/>
      <c r="IJ18" s="464"/>
      <c r="IK18" s="464"/>
      <c r="IL18" s="464"/>
      <c r="IM18" s="464"/>
      <c r="IN18" s="464"/>
      <c r="IO18" s="464"/>
      <c r="IP18" s="464"/>
      <c r="IQ18" s="464"/>
      <c r="IR18" s="464"/>
      <c r="IS18" s="464"/>
      <c r="IT18" s="464"/>
      <c r="IU18" s="464"/>
      <c r="IV18" s="464"/>
    </row>
    <row r="19" spans="1:256" ht="38.25">
      <c r="A19" s="154" t="s">
        <v>306</v>
      </c>
      <c r="B19" s="97">
        <v>5</v>
      </c>
      <c r="C19" s="101" t="s">
        <v>6</v>
      </c>
      <c r="D19" s="863">
        <v>1</v>
      </c>
      <c r="E19" s="865" t="s">
        <v>36</v>
      </c>
      <c r="F19" s="867"/>
      <c r="G19" s="861">
        <f>+D19*F20</f>
        <v>0</v>
      </c>
      <c r="I19" s="499"/>
      <c r="J19" s="499"/>
      <c r="K19" s="499"/>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4"/>
      <c r="AX19" s="464"/>
      <c r="AY19" s="464"/>
      <c r="AZ19" s="464"/>
      <c r="BA19" s="464"/>
      <c r="BB19" s="464"/>
      <c r="BC19" s="464"/>
      <c r="BD19" s="464"/>
      <c r="BE19" s="464"/>
      <c r="BF19" s="464"/>
      <c r="BG19" s="464"/>
      <c r="BH19" s="464"/>
      <c r="BI19" s="464"/>
      <c r="BJ19" s="464"/>
      <c r="BK19" s="464"/>
      <c r="BL19" s="464"/>
      <c r="BM19" s="464"/>
      <c r="BN19" s="464"/>
      <c r="BO19" s="464"/>
      <c r="BP19" s="464"/>
      <c r="BQ19" s="464"/>
      <c r="BR19" s="464"/>
      <c r="BS19" s="464"/>
      <c r="BT19" s="464"/>
      <c r="BU19" s="464"/>
      <c r="BV19" s="464"/>
      <c r="BW19" s="464"/>
      <c r="BX19" s="464"/>
      <c r="BY19" s="464"/>
      <c r="BZ19" s="464"/>
      <c r="CA19" s="464"/>
      <c r="CB19" s="464"/>
      <c r="CC19" s="464"/>
      <c r="CD19" s="464"/>
      <c r="CE19" s="464"/>
      <c r="CF19" s="464"/>
      <c r="CG19" s="464"/>
      <c r="CH19" s="464"/>
      <c r="CI19" s="464"/>
      <c r="CJ19" s="464"/>
      <c r="CK19" s="464"/>
      <c r="CL19" s="464"/>
      <c r="CM19" s="464"/>
      <c r="CN19" s="464"/>
      <c r="CO19" s="464"/>
      <c r="CP19" s="464"/>
      <c r="CQ19" s="464"/>
      <c r="CR19" s="464"/>
      <c r="CS19" s="464"/>
      <c r="CT19" s="464"/>
      <c r="CU19" s="464"/>
      <c r="CV19" s="464"/>
      <c r="CW19" s="464"/>
      <c r="CX19" s="464"/>
      <c r="CY19" s="464"/>
      <c r="CZ19" s="464"/>
      <c r="DA19" s="464"/>
      <c r="DB19" s="464"/>
      <c r="DC19" s="464"/>
      <c r="DD19" s="464"/>
      <c r="DE19" s="464"/>
      <c r="DF19" s="464"/>
      <c r="DG19" s="464"/>
      <c r="DH19" s="464"/>
      <c r="DI19" s="464"/>
      <c r="DJ19" s="464"/>
      <c r="DK19" s="464"/>
      <c r="DL19" s="464"/>
      <c r="DM19" s="464"/>
      <c r="DN19" s="464"/>
      <c r="DO19" s="464"/>
      <c r="DP19" s="464"/>
      <c r="DQ19" s="464"/>
      <c r="DR19" s="464"/>
      <c r="DS19" s="464"/>
      <c r="DT19" s="464"/>
      <c r="DU19" s="464"/>
      <c r="DV19" s="464"/>
      <c r="DW19" s="464"/>
      <c r="DX19" s="464"/>
      <c r="DY19" s="464"/>
      <c r="DZ19" s="464"/>
      <c r="EA19" s="464"/>
      <c r="EB19" s="464"/>
      <c r="EC19" s="464"/>
      <c r="ED19" s="464"/>
      <c r="EE19" s="464"/>
      <c r="EF19" s="464"/>
      <c r="EG19" s="464"/>
      <c r="EH19" s="464"/>
      <c r="EI19" s="464"/>
      <c r="EJ19" s="464"/>
      <c r="EK19" s="464"/>
      <c r="EL19" s="464"/>
      <c r="EM19" s="464"/>
      <c r="EN19" s="464"/>
      <c r="EO19" s="464"/>
      <c r="EP19" s="464"/>
      <c r="EQ19" s="464"/>
      <c r="ER19" s="464"/>
      <c r="ES19" s="464"/>
      <c r="ET19" s="464"/>
      <c r="EU19" s="464"/>
      <c r="EV19" s="464"/>
      <c r="EW19" s="464"/>
      <c r="EX19" s="464"/>
      <c r="EY19" s="464"/>
      <c r="EZ19" s="464"/>
      <c r="FA19" s="464"/>
      <c r="FB19" s="464"/>
      <c r="FC19" s="464"/>
      <c r="FD19" s="464"/>
      <c r="FE19" s="464"/>
      <c r="FF19" s="464"/>
      <c r="FG19" s="464"/>
      <c r="FH19" s="464"/>
      <c r="FI19" s="464"/>
      <c r="FJ19" s="464"/>
      <c r="FK19" s="464"/>
      <c r="FL19" s="464"/>
      <c r="FM19" s="464"/>
      <c r="FN19" s="464"/>
      <c r="FO19" s="464"/>
      <c r="FP19" s="464"/>
      <c r="FQ19" s="464"/>
      <c r="FR19" s="464"/>
      <c r="FS19" s="464"/>
      <c r="FT19" s="464"/>
      <c r="FU19" s="464"/>
      <c r="FV19" s="464"/>
      <c r="FW19" s="464"/>
      <c r="FX19" s="464"/>
      <c r="FY19" s="464"/>
      <c r="FZ19" s="464"/>
      <c r="GA19" s="464"/>
      <c r="GB19" s="464"/>
      <c r="GC19" s="464"/>
      <c r="GD19" s="464"/>
      <c r="GE19" s="464"/>
      <c r="GF19" s="464"/>
      <c r="GG19" s="464"/>
      <c r="GH19" s="464"/>
      <c r="GI19" s="464"/>
      <c r="GJ19" s="464"/>
      <c r="GK19" s="464"/>
      <c r="GL19" s="464"/>
      <c r="GM19" s="464"/>
      <c r="GN19" s="464"/>
      <c r="GO19" s="464"/>
      <c r="GP19" s="464"/>
      <c r="GQ19" s="464"/>
      <c r="GR19" s="464"/>
      <c r="GS19" s="464"/>
      <c r="GT19" s="464"/>
      <c r="GU19" s="464"/>
      <c r="GV19" s="464"/>
      <c r="GW19" s="464"/>
      <c r="GX19" s="464"/>
      <c r="GY19" s="464"/>
      <c r="GZ19" s="464"/>
      <c r="HA19" s="464"/>
      <c r="HB19" s="464"/>
      <c r="HC19" s="464"/>
      <c r="HD19" s="464"/>
      <c r="HE19" s="464"/>
      <c r="HF19" s="464"/>
      <c r="HG19" s="464"/>
      <c r="HH19" s="464"/>
      <c r="HI19" s="464"/>
      <c r="HJ19" s="464"/>
      <c r="HK19" s="464"/>
      <c r="HL19" s="464"/>
      <c r="HM19" s="464"/>
      <c r="HN19" s="464"/>
      <c r="HO19" s="464"/>
      <c r="HP19" s="464"/>
      <c r="HQ19" s="464"/>
      <c r="HR19" s="464"/>
      <c r="HS19" s="464"/>
      <c r="HT19" s="464"/>
      <c r="HU19" s="464"/>
      <c r="HV19" s="464"/>
      <c r="HW19" s="464"/>
      <c r="HX19" s="464"/>
      <c r="HY19" s="464"/>
      <c r="HZ19" s="464"/>
      <c r="IA19" s="464"/>
      <c r="IB19" s="464"/>
      <c r="IC19" s="464"/>
      <c r="ID19" s="464"/>
      <c r="IE19" s="464"/>
      <c r="IF19" s="464"/>
      <c r="IG19" s="464"/>
      <c r="IH19" s="464"/>
      <c r="II19" s="464"/>
      <c r="IJ19" s="464"/>
      <c r="IK19" s="464"/>
      <c r="IL19" s="464"/>
      <c r="IM19" s="464"/>
      <c r="IN19" s="464"/>
      <c r="IO19" s="464"/>
      <c r="IP19" s="464"/>
      <c r="IQ19" s="464"/>
      <c r="IR19" s="464"/>
      <c r="IS19" s="464"/>
      <c r="IT19" s="464"/>
      <c r="IU19" s="464"/>
      <c r="IV19" s="464"/>
    </row>
    <row r="20" spans="1:256" ht="16.5" thickBot="1">
      <c r="A20" s="154"/>
      <c r="B20" s="97"/>
      <c r="C20" s="103" t="s">
        <v>7</v>
      </c>
      <c r="D20" s="864"/>
      <c r="E20" s="866"/>
      <c r="F20" s="868"/>
      <c r="G20" s="862"/>
      <c r="I20" s="499"/>
      <c r="J20" s="499"/>
      <c r="K20" s="499"/>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64"/>
      <c r="CS20" s="464"/>
      <c r="CT20" s="464"/>
      <c r="CU20" s="464"/>
      <c r="CV20" s="464"/>
      <c r="CW20" s="464"/>
      <c r="CX20" s="464"/>
      <c r="CY20" s="464"/>
      <c r="CZ20" s="464"/>
      <c r="DA20" s="464"/>
      <c r="DB20" s="464"/>
      <c r="DC20" s="464"/>
      <c r="DD20" s="464"/>
      <c r="DE20" s="464"/>
      <c r="DF20" s="464"/>
      <c r="DG20" s="464"/>
      <c r="DH20" s="464"/>
      <c r="DI20" s="464"/>
      <c r="DJ20" s="464"/>
      <c r="DK20" s="464"/>
      <c r="DL20" s="464"/>
      <c r="DM20" s="464"/>
      <c r="DN20" s="464"/>
      <c r="DO20" s="464"/>
      <c r="DP20" s="464"/>
      <c r="DQ20" s="464"/>
      <c r="DR20" s="464"/>
      <c r="DS20" s="464"/>
      <c r="DT20" s="464"/>
      <c r="DU20" s="464"/>
      <c r="DV20" s="464"/>
      <c r="DW20" s="464"/>
      <c r="DX20" s="464"/>
      <c r="DY20" s="464"/>
      <c r="DZ20" s="464"/>
      <c r="EA20" s="464"/>
      <c r="EB20" s="464"/>
      <c r="EC20" s="464"/>
      <c r="ED20" s="464"/>
      <c r="EE20" s="464"/>
      <c r="EF20" s="464"/>
      <c r="EG20" s="464"/>
      <c r="EH20" s="464"/>
      <c r="EI20" s="464"/>
      <c r="EJ20" s="464"/>
      <c r="EK20" s="464"/>
      <c r="EL20" s="464"/>
      <c r="EM20" s="464"/>
      <c r="EN20" s="464"/>
      <c r="EO20" s="464"/>
      <c r="EP20" s="464"/>
      <c r="EQ20" s="464"/>
      <c r="ER20" s="464"/>
      <c r="ES20" s="464"/>
      <c r="ET20" s="464"/>
      <c r="EU20" s="464"/>
      <c r="EV20" s="464"/>
      <c r="EW20" s="464"/>
      <c r="EX20" s="464"/>
      <c r="EY20" s="464"/>
      <c r="EZ20" s="464"/>
      <c r="FA20" s="464"/>
      <c r="FB20" s="464"/>
      <c r="FC20" s="464"/>
      <c r="FD20" s="464"/>
      <c r="FE20" s="464"/>
      <c r="FF20" s="464"/>
      <c r="FG20" s="464"/>
      <c r="FH20" s="464"/>
      <c r="FI20" s="464"/>
      <c r="FJ20" s="464"/>
      <c r="FK20" s="464"/>
      <c r="FL20" s="464"/>
      <c r="FM20" s="464"/>
      <c r="FN20" s="464"/>
      <c r="FO20" s="464"/>
      <c r="FP20" s="464"/>
      <c r="FQ20" s="464"/>
      <c r="FR20" s="464"/>
      <c r="FS20" s="464"/>
      <c r="FT20" s="464"/>
      <c r="FU20" s="464"/>
      <c r="FV20" s="464"/>
      <c r="FW20" s="464"/>
      <c r="FX20" s="464"/>
      <c r="FY20" s="464"/>
      <c r="FZ20" s="464"/>
      <c r="GA20" s="464"/>
      <c r="GB20" s="464"/>
      <c r="GC20" s="464"/>
      <c r="GD20" s="464"/>
      <c r="GE20" s="464"/>
      <c r="GF20" s="464"/>
      <c r="GG20" s="464"/>
      <c r="GH20" s="464"/>
      <c r="GI20" s="464"/>
      <c r="GJ20" s="464"/>
      <c r="GK20" s="464"/>
      <c r="GL20" s="464"/>
      <c r="GM20" s="464"/>
      <c r="GN20" s="464"/>
      <c r="GO20" s="464"/>
      <c r="GP20" s="464"/>
      <c r="GQ20" s="464"/>
      <c r="GR20" s="464"/>
      <c r="GS20" s="464"/>
      <c r="GT20" s="464"/>
      <c r="GU20" s="464"/>
      <c r="GV20" s="464"/>
      <c r="GW20" s="464"/>
      <c r="GX20" s="464"/>
      <c r="GY20" s="464"/>
      <c r="GZ20" s="464"/>
      <c r="HA20" s="464"/>
      <c r="HB20" s="464"/>
      <c r="HC20" s="464"/>
      <c r="HD20" s="464"/>
      <c r="HE20" s="464"/>
      <c r="HF20" s="464"/>
      <c r="HG20" s="464"/>
      <c r="HH20" s="464"/>
      <c r="HI20" s="464"/>
      <c r="HJ20" s="464"/>
      <c r="HK20" s="464"/>
      <c r="HL20" s="464"/>
      <c r="HM20" s="464"/>
      <c r="HN20" s="464"/>
      <c r="HO20" s="464"/>
      <c r="HP20" s="464"/>
      <c r="HQ20" s="464"/>
      <c r="HR20" s="464"/>
      <c r="HS20" s="464"/>
      <c r="HT20" s="464"/>
      <c r="HU20" s="464"/>
      <c r="HV20" s="464"/>
      <c r="HW20" s="464"/>
      <c r="HX20" s="464"/>
      <c r="HY20" s="464"/>
      <c r="HZ20" s="464"/>
      <c r="IA20" s="464"/>
      <c r="IB20" s="464"/>
      <c r="IC20" s="464"/>
      <c r="ID20" s="464"/>
      <c r="IE20" s="464"/>
      <c r="IF20" s="464"/>
      <c r="IG20" s="464"/>
      <c r="IH20" s="464"/>
      <c r="II20" s="464"/>
      <c r="IJ20" s="464"/>
      <c r="IK20" s="464"/>
      <c r="IL20" s="464"/>
      <c r="IM20" s="464"/>
      <c r="IN20" s="464"/>
      <c r="IO20" s="464"/>
      <c r="IP20" s="464"/>
      <c r="IQ20" s="464"/>
      <c r="IR20" s="464"/>
      <c r="IS20" s="464"/>
      <c r="IT20" s="464"/>
      <c r="IU20" s="464"/>
      <c r="IV20" s="464"/>
    </row>
    <row r="21" spans="1:256" ht="16.5" thickBot="1">
      <c r="A21" s="76"/>
      <c r="B21" s="83"/>
      <c r="C21" s="77" t="s">
        <v>88</v>
      </c>
      <c r="D21" s="75"/>
      <c r="E21" s="74"/>
      <c r="F21" s="113"/>
      <c r="G21" s="743">
        <f>SUM(G14:G20)</f>
        <v>0</v>
      </c>
      <c r="I21" s="499"/>
      <c r="J21" s="499"/>
      <c r="K21" s="499"/>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4"/>
      <c r="BC21" s="464"/>
      <c r="BD21" s="464"/>
      <c r="BE21" s="464"/>
      <c r="BF21" s="464"/>
      <c r="BG21" s="464"/>
      <c r="BH21" s="464"/>
      <c r="BI21" s="464"/>
      <c r="BJ21" s="464"/>
      <c r="BK21" s="464"/>
      <c r="BL21" s="464"/>
      <c r="BM21" s="464"/>
      <c r="BN21" s="464"/>
      <c r="BO21" s="464"/>
      <c r="BP21" s="464"/>
      <c r="BQ21" s="464"/>
      <c r="BR21" s="464"/>
      <c r="BS21" s="464"/>
      <c r="BT21" s="464"/>
      <c r="BU21" s="464"/>
      <c r="BV21" s="464"/>
      <c r="BW21" s="464"/>
      <c r="BX21" s="464"/>
      <c r="BY21" s="464"/>
      <c r="BZ21" s="464"/>
      <c r="CA21" s="464"/>
      <c r="CB21" s="464"/>
      <c r="CC21" s="464"/>
      <c r="CD21" s="464"/>
      <c r="CE21" s="464"/>
      <c r="CF21" s="464"/>
      <c r="CG21" s="464"/>
      <c r="CH21" s="464"/>
      <c r="CI21" s="464"/>
      <c r="CJ21" s="464"/>
      <c r="CK21" s="464"/>
      <c r="CL21" s="464"/>
      <c r="CM21" s="464"/>
      <c r="CN21" s="464"/>
      <c r="CO21" s="464"/>
      <c r="CP21" s="464"/>
      <c r="CQ21" s="464"/>
      <c r="CR21" s="464"/>
      <c r="CS21" s="464"/>
      <c r="CT21" s="464"/>
      <c r="CU21" s="464"/>
      <c r="CV21" s="464"/>
      <c r="CW21" s="464"/>
      <c r="CX21" s="464"/>
      <c r="CY21" s="464"/>
      <c r="CZ21" s="464"/>
      <c r="DA21" s="464"/>
      <c r="DB21" s="464"/>
      <c r="DC21" s="464"/>
      <c r="DD21" s="464"/>
      <c r="DE21" s="464"/>
      <c r="DF21" s="464"/>
      <c r="DG21" s="464"/>
      <c r="DH21" s="464"/>
      <c r="DI21" s="464"/>
      <c r="DJ21" s="464"/>
      <c r="DK21" s="464"/>
      <c r="DL21" s="464"/>
      <c r="DM21" s="464"/>
      <c r="DN21" s="464"/>
      <c r="DO21" s="464"/>
      <c r="DP21" s="464"/>
      <c r="DQ21" s="464"/>
      <c r="DR21" s="464"/>
      <c r="DS21" s="464"/>
      <c r="DT21" s="464"/>
      <c r="DU21" s="464"/>
      <c r="DV21" s="464"/>
      <c r="DW21" s="464"/>
      <c r="DX21" s="464"/>
      <c r="DY21" s="464"/>
      <c r="DZ21" s="464"/>
      <c r="EA21" s="464"/>
      <c r="EB21" s="464"/>
      <c r="EC21" s="464"/>
      <c r="ED21" s="464"/>
      <c r="EE21" s="464"/>
      <c r="EF21" s="464"/>
      <c r="EG21" s="464"/>
      <c r="EH21" s="464"/>
      <c r="EI21" s="464"/>
      <c r="EJ21" s="464"/>
      <c r="EK21" s="464"/>
      <c r="EL21" s="464"/>
      <c r="EM21" s="464"/>
      <c r="EN21" s="464"/>
      <c r="EO21" s="464"/>
      <c r="EP21" s="464"/>
      <c r="EQ21" s="464"/>
      <c r="ER21" s="464"/>
      <c r="ES21" s="464"/>
      <c r="ET21" s="464"/>
      <c r="EU21" s="464"/>
      <c r="EV21" s="464"/>
      <c r="EW21" s="464"/>
      <c r="EX21" s="464"/>
      <c r="EY21" s="464"/>
      <c r="EZ21" s="464"/>
      <c r="FA21" s="464"/>
      <c r="FB21" s="464"/>
      <c r="FC21" s="464"/>
      <c r="FD21" s="464"/>
      <c r="FE21" s="464"/>
      <c r="FF21" s="464"/>
      <c r="FG21" s="464"/>
      <c r="FH21" s="464"/>
      <c r="FI21" s="464"/>
      <c r="FJ21" s="464"/>
      <c r="FK21" s="464"/>
      <c r="FL21" s="464"/>
      <c r="FM21" s="464"/>
      <c r="FN21" s="464"/>
      <c r="FO21" s="464"/>
      <c r="FP21" s="464"/>
      <c r="FQ21" s="464"/>
      <c r="FR21" s="464"/>
      <c r="FS21" s="464"/>
      <c r="FT21" s="464"/>
      <c r="FU21" s="464"/>
      <c r="FV21" s="464"/>
      <c r="FW21" s="464"/>
      <c r="FX21" s="464"/>
      <c r="FY21" s="464"/>
      <c r="FZ21" s="464"/>
      <c r="GA21" s="464"/>
      <c r="GB21" s="464"/>
      <c r="GC21" s="464"/>
      <c r="GD21" s="464"/>
      <c r="GE21" s="464"/>
      <c r="GF21" s="464"/>
      <c r="GG21" s="464"/>
      <c r="GH21" s="464"/>
      <c r="GI21" s="464"/>
      <c r="GJ21" s="464"/>
      <c r="GK21" s="464"/>
      <c r="GL21" s="464"/>
      <c r="GM21" s="464"/>
      <c r="GN21" s="464"/>
      <c r="GO21" s="464"/>
      <c r="GP21" s="464"/>
      <c r="GQ21" s="464"/>
      <c r="GR21" s="464"/>
      <c r="GS21" s="464"/>
      <c r="GT21" s="464"/>
      <c r="GU21" s="464"/>
      <c r="GV21" s="464"/>
      <c r="GW21" s="464"/>
      <c r="GX21" s="464"/>
      <c r="GY21" s="464"/>
      <c r="GZ21" s="464"/>
      <c r="HA21" s="464"/>
      <c r="HB21" s="464"/>
      <c r="HC21" s="464"/>
      <c r="HD21" s="464"/>
      <c r="HE21" s="464"/>
      <c r="HF21" s="464"/>
      <c r="HG21" s="464"/>
      <c r="HH21" s="464"/>
      <c r="HI21" s="464"/>
      <c r="HJ21" s="464"/>
      <c r="HK21" s="464"/>
      <c r="HL21" s="464"/>
      <c r="HM21" s="464"/>
      <c r="HN21" s="464"/>
      <c r="HO21" s="464"/>
      <c r="HP21" s="464"/>
      <c r="HQ21" s="464"/>
      <c r="HR21" s="464"/>
      <c r="HS21" s="464"/>
      <c r="HT21" s="464"/>
      <c r="HU21" s="464"/>
      <c r="HV21" s="464"/>
      <c r="HW21" s="464"/>
      <c r="HX21" s="464"/>
      <c r="HY21" s="464"/>
      <c r="HZ21" s="464"/>
      <c r="IA21" s="464"/>
      <c r="IB21" s="464"/>
      <c r="IC21" s="464"/>
      <c r="ID21" s="464"/>
      <c r="IE21" s="464"/>
      <c r="IF21" s="464"/>
      <c r="IG21" s="464"/>
      <c r="IH21" s="464"/>
      <c r="II21" s="464"/>
      <c r="IJ21" s="464"/>
      <c r="IK21" s="464"/>
      <c r="IL21" s="464"/>
      <c r="IM21" s="464"/>
      <c r="IN21" s="464"/>
      <c r="IO21" s="464"/>
      <c r="IP21" s="464"/>
      <c r="IQ21" s="464"/>
      <c r="IR21" s="464"/>
      <c r="IS21" s="464"/>
      <c r="IT21" s="464"/>
      <c r="IU21" s="464"/>
      <c r="IV21" s="464"/>
    </row>
    <row r="22" spans="1:256" ht="15.75">
      <c r="B22" s="69"/>
      <c r="C22" s="192"/>
      <c r="D22" s="193"/>
      <c r="E22" s="199"/>
      <c r="F22" s="120"/>
      <c r="G22" s="685"/>
      <c r="I22" s="499"/>
      <c r="J22" s="499"/>
      <c r="K22" s="499"/>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4"/>
      <c r="BL22" s="464"/>
      <c r="BM22" s="464"/>
      <c r="BN22" s="464"/>
      <c r="BO22" s="464"/>
      <c r="BP22" s="464"/>
      <c r="BQ22" s="464"/>
      <c r="BR22" s="464"/>
      <c r="BS22" s="464"/>
      <c r="BT22" s="464"/>
      <c r="BU22" s="464"/>
      <c r="BV22" s="464"/>
      <c r="BW22" s="464"/>
      <c r="BX22" s="464"/>
      <c r="BY22" s="464"/>
      <c r="BZ22" s="464"/>
      <c r="CA22" s="464"/>
      <c r="CB22" s="464"/>
      <c r="CC22" s="464"/>
      <c r="CD22" s="464"/>
      <c r="CE22" s="464"/>
      <c r="CF22" s="464"/>
      <c r="CG22" s="464"/>
      <c r="CH22" s="464"/>
      <c r="CI22" s="464"/>
      <c r="CJ22" s="464"/>
      <c r="CK22" s="464"/>
      <c r="CL22" s="464"/>
      <c r="CM22" s="464"/>
      <c r="CN22" s="464"/>
      <c r="CO22" s="464"/>
      <c r="CP22" s="464"/>
      <c r="CQ22" s="464"/>
      <c r="CR22" s="464"/>
      <c r="CS22" s="464"/>
      <c r="CT22" s="464"/>
      <c r="CU22" s="464"/>
      <c r="CV22" s="464"/>
      <c r="CW22" s="464"/>
      <c r="CX22" s="464"/>
      <c r="CY22" s="464"/>
      <c r="CZ22" s="464"/>
      <c r="DA22" s="464"/>
      <c r="DB22" s="464"/>
      <c r="DC22" s="464"/>
      <c r="DD22" s="464"/>
      <c r="DE22" s="464"/>
      <c r="DF22" s="464"/>
      <c r="DG22" s="464"/>
      <c r="DH22" s="464"/>
      <c r="DI22" s="464"/>
      <c r="DJ22" s="464"/>
      <c r="DK22" s="464"/>
      <c r="DL22" s="464"/>
      <c r="DM22" s="464"/>
      <c r="DN22" s="464"/>
      <c r="DO22" s="464"/>
      <c r="DP22" s="464"/>
      <c r="DQ22" s="464"/>
      <c r="DR22" s="464"/>
      <c r="DS22" s="464"/>
      <c r="DT22" s="464"/>
      <c r="DU22" s="464"/>
      <c r="DV22" s="464"/>
      <c r="DW22" s="464"/>
      <c r="DX22" s="464"/>
      <c r="DY22" s="464"/>
      <c r="DZ22" s="464"/>
      <c r="EA22" s="464"/>
      <c r="EB22" s="464"/>
      <c r="EC22" s="464"/>
      <c r="ED22" s="464"/>
      <c r="EE22" s="464"/>
      <c r="EF22" s="464"/>
      <c r="EG22" s="464"/>
      <c r="EH22" s="464"/>
      <c r="EI22" s="464"/>
      <c r="EJ22" s="464"/>
      <c r="EK22" s="464"/>
      <c r="EL22" s="464"/>
      <c r="EM22" s="464"/>
      <c r="EN22" s="464"/>
      <c r="EO22" s="464"/>
      <c r="EP22" s="464"/>
      <c r="EQ22" s="464"/>
      <c r="ER22" s="464"/>
      <c r="ES22" s="464"/>
      <c r="ET22" s="464"/>
      <c r="EU22" s="464"/>
      <c r="EV22" s="464"/>
      <c r="EW22" s="464"/>
      <c r="EX22" s="464"/>
      <c r="EY22" s="464"/>
      <c r="EZ22" s="464"/>
      <c r="FA22" s="464"/>
      <c r="FB22" s="464"/>
      <c r="FC22" s="464"/>
      <c r="FD22" s="464"/>
      <c r="FE22" s="464"/>
      <c r="FF22" s="464"/>
      <c r="FG22" s="464"/>
      <c r="FH22" s="464"/>
      <c r="FI22" s="464"/>
      <c r="FJ22" s="464"/>
      <c r="FK22" s="464"/>
      <c r="FL22" s="464"/>
      <c r="FM22" s="464"/>
      <c r="FN22" s="464"/>
      <c r="FO22" s="464"/>
      <c r="FP22" s="464"/>
      <c r="FQ22" s="464"/>
      <c r="FR22" s="464"/>
      <c r="FS22" s="464"/>
      <c r="FT22" s="464"/>
      <c r="FU22" s="464"/>
      <c r="FV22" s="464"/>
      <c r="FW22" s="464"/>
      <c r="FX22" s="464"/>
      <c r="FY22" s="464"/>
      <c r="FZ22" s="464"/>
      <c r="GA22" s="464"/>
      <c r="GB22" s="464"/>
      <c r="GC22" s="464"/>
      <c r="GD22" s="464"/>
      <c r="GE22" s="464"/>
      <c r="GF22" s="464"/>
      <c r="GG22" s="464"/>
      <c r="GH22" s="464"/>
      <c r="GI22" s="464"/>
      <c r="GJ22" s="464"/>
      <c r="GK22" s="464"/>
      <c r="GL22" s="464"/>
      <c r="GM22" s="464"/>
      <c r="GN22" s="464"/>
      <c r="GO22" s="464"/>
      <c r="GP22" s="464"/>
      <c r="GQ22" s="464"/>
      <c r="GR22" s="464"/>
      <c r="GS22" s="464"/>
      <c r="GT22" s="464"/>
      <c r="GU22" s="464"/>
      <c r="GV22" s="464"/>
      <c r="GW22" s="464"/>
      <c r="GX22" s="464"/>
      <c r="GY22" s="464"/>
      <c r="GZ22" s="464"/>
      <c r="HA22" s="464"/>
      <c r="HB22" s="464"/>
      <c r="HC22" s="464"/>
      <c r="HD22" s="464"/>
      <c r="HE22" s="464"/>
      <c r="HF22" s="464"/>
      <c r="HG22" s="464"/>
      <c r="HH22" s="464"/>
      <c r="HI22" s="464"/>
      <c r="HJ22" s="464"/>
      <c r="HK22" s="464"/>
      <c r="HL22" s="464"/>
      <c r="HM22" s="464"/>
      <c r="HN22" s="464"/>
      <c r="HO22" s="464"/>
      <c r="HP22" s="464"/>
      <c r="HQ22" s="464"/>
      <c r="HR22" s="464"/>
      <c r="HS22" s="464"/>
      <c r="HT22" s="464"/>
      <c r="HU22" s="464"/>
      <c r="HV22" s="464"/>
      <c r="HW22" s="464"/>
      <c r="HX22" s="464"/>
      <c r="HY22" s="464"/>
      <c r="HZ22" s="464"/>
      <c r="IA22" s="464"/>
      <c r="IB22" s="464"/>
      <c r="IC22" s="464"/>
      <c r="ID22" s="464"/>
      <c r="IE22" s="464"/>
      <c r="IF22" s="464"/>
      <c r="IG22" s="464"/>
      <c r="IH22" s="464"/>
      <c r="II22" s="464"/>
      <c r="IJ22" s="464"/>
      <c r="IK22" s="464"/>
      <c r="IL22" s="464"/>
      <c r="IM22" s="464"/>
      <c r="IN22" s="464"/>
      <c r="IO22" s="464"/>
      <c r="IP22" s="464"/>
      <c r="IQ22" s="464"/>
      <c r="IR22" s="464"/>
      <c r="IS22" s="464"/>
      <c r="IT22" s="464"/>
      <c r="IU22" s="464"/>
      <c r="IV22" s="464"/>
    </row>
    <row r="23" spans="1:256" ht="15.75">
      <c r="B23" s="104"/>
      <c r="C23" s="105"/>
      <c r="D23" s="79"/>
      <c r="E23" s="176"/>
      <c r="F23" s="107"/>
      <c r="G23" s="107"/>
      <c r="I23" s="499"/>
      <c r="J23" s="499"/>
      <c r="K23" s="499"/>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4"/>
      <c r="BC23" s="464"/>
      <c r="BD23" s="464"/>
      <c r="BE23" s="464"/>
      <c r="BF23" s="464"/>
      <c r="BG23" s="464"/>
      <c r="BH23" s="464"/>
      <c r="BI23" s="464"/>
      <c r="BJ23" s="464"/>
      <c r="BK23" s="464"/>
      <c r="BL23" s="464"/>
      <c r="BM23" s="464"/>
      <c r="BN23" s="464"/>
      <c r="BO23" s="464"/>
      <c r="BP23" s="464"/>
      <c r="BQ23" s="464"/>
      <c r="BR23" s="464"/>
      <c r="BS23" s="464"/>
      <c r="BT23" s="464"/>
      <c r="BU23" s="464"/>
      <c r="BV23" s="464"/>
      <c r="BW23" s="464"/>
      <c r="BX23" s="464"/>
      <c r="BY23" s="464"/>
      <c r="BZ23" s="464"/>
      <c r="CA23" s="464"/>
      <c r="CB23" s="464"/>
      <c r="CC23" s="464"/>
      <c r="CD23" s="464"/>
      <c r="CE23" s="464"/>
      <c r="CF23" s="464"/>
      <c r="CG23" s="464"/>
      <c r="CH23" s="464"/>
      <c r="CI23" s="464"/>
      <c r="CJ23" s="464"/>
      <c r="CK23" s="464"/>
      <c r="CL23" s="464"/>
      <c r="CM23" s="464"/>
      <c r="CN23" s="464"/>
      <c r="CO23" s="464"/>
      <c r="CP23" s="464"/>
      <c r="CQ23" s="464"/>
      <c r="CR23" s="464"/>
      <c r="CS23" s="464"/>
      <c r="CT23" s="464"/>
      <c r="CU23" s="464"/>
      <c r="CV23" s="464"/>
      <c r="CW23" s="464"/>
      <c r="CX23" s="464"/>
      <c r="CY23" s="464"/>
      <c r="CZ23" s="464"/>
      <c r="DA23" s="464"/>
      <c r="DB23" s="464"/>
      <c r="DC23" s="464"/>
      <c r="DD23" s="464"/>
      <c r="DE23" s="464"/>
      <c r="DF23" s="464"/>
      <c r="DG23" s="464"/>
      <c r="DH23" s="464"/>
      <c r="DI23" s="464"/>
      <c r="DJ23" s="464"/>
      <c r="DK23" s="464"/>
      <c r="DL23" s="464"/>
      <c r="DM23" s="464"/>
      <c r="DN23" s="464"/>
      <c r="DO23" s="464"/>
      <c r="DP23" s="464"/>
      <c r="DQ23" s="464"/>
      <c r="DR23" s="464"/>
      <c r="DS23" s="464"/>
      <c r="DT23" s="464"/>
      <c r="DU23" s="464"/>
      <c r="DV23" s="464"/>
      <c r="DW23" s="464"/>
      <c r="DX23" s="464"/>
      <c r="DY23" s="464"/>
      <c r="DZ23" s="464"/>
      <c r="EA23" s="464"/>
      <c r="EB23" s="464"/>
      <c r="EC23" s="464"/>
      <c r="ED23" s="464"/>
      <c r="EE23" s="464"/>
      <c r="EF23" s="464"/>
      <c r="EG23" s="464"/>
      <c r="EH23" s="464"/>
      <c r="EI23" s="464"/>
      <c r="EJ23" s="464"/>
      <c r="EK23" s="464"/>
      <c r="EL23" s="464"/>
      <c r="EM23" s="464"/>
      <c r="EN23" s="464"/>
      <c r="EO23" s="464"/>
      <c r="EP23" s="464"/>
      <c r="EQ23" s="464"/>
      <c r="ER23" s="464"/>
      <c r="ES23" s="464"/>
      <c r="ET23" s="464"/>
      <c r="EU23" s="464"/>
      <c r="EV23" s="464"/>
      <c r="EW23" s="464"/>
      <c r="EX23" s="464"/>
      <c r="EY23" s="464"/>
      <c r="EZ23" s="464"/>
      <c r="FA23" s="464"/>
      <c r="FB23" s="464"/>
      <c r="FC23" s="464"/>
      <c r="FD23" s="464"/>
      <c r="FE23" s="464"/>
      <c r="FF23" s="464"/>
      <c r="FG23" s="464"/>
      <c r="FH23" s="464"/>
      <c r="FI23" s="464"/>
      <c r="FJ23" s="464"/>
      <c r="FK23" s="464"/>
      <c r="FL23" s="464"/>
      <c r="FM23" s="464"/>
      <c r="FN23" s="464"/>
      <c r="FO23" s="464"/>
      <c r="FP23" s="464"/>
      <c r="FQ23" s="464"/>
      <c r="FR23" s="464"/>
      <c r="FS23" s="464"/>
      <c r="FT23" s="464"/>
      <c r="FU23" s="464"/>
      <c r="FV23" s="464"/>
      <c r="FW23" s="464"/>
      <c r="FX23" s="464"/>
      <c r="FY23" s="464"/>
      <c r="FZ23" s="464"/>
      <c r="GA23" s="464"/>
      <c r="GB23" s="464"/>
      <c r="GC23" s="464"/>
      <c r="GD23" s="464"/>
      <c r="GE23" s="464"/>
      <c r="GF23" s="464"/>
      <c r="GG23" s="464"/>
      <c r="GH23" s="464"/>
      <c r="GI23" s="464"/>
      <c r="GJ23" s="464"/>
      <c r="GK23" s="464"/>
      <c r="GL23" s="464"/>
      <c r="GM23" s="464"/>
      <c r="GN23" s="464"/>
      <c r="GO23" s="464"/>
      <c r="GP23" s="464"/>
      <c r="GQ23" s="464"/>
      <c r="GR23" s="464"/>
      <c r="GS23" s="464"/>
      <c r="GT23" s="464"/>
      <c r="GU23" s="464"/>
      <c r="GV23" s="464"/>
      <c r="GW23" s="464"/>
      <c r="GX23" s="464"/>
      <c r="GY23" s="464"/>
      <c r="GZ23" s="464"/>
      <c r="HA23" s="464"/>
      <c r="HB23" s="464"/>
      <c r="HC23" s="464"/>
      <c r="HD23" s="464"/>
      <c r="HE23" s="464"/>
      <c r="HF23" s="464"/>
      <c r="HG23" s="464"/>
      <c r="HH23" s="464"/>
      <c r="HI23" s="464"/>
      <c r="HJ23" s="464"/>
      <c r="HK23" s="464"/>
      <c r="HL23" s="464"/>
      <c r="HM23" s="464"/>
      <c r="HN23" s="464"/>
      <c r="HO23" s="464"/>
      <c r="HP23" s="464"/>
      <c r="HQ23" s="464"/>
      <c r="HR23" s="464"/>
      <c r="HS23" s="464"/>
      <c r="HT23" s="464"/>
      <c r="HU23" s="464"/>
      <c r="HV23" s="464"/>
      <c r="HW23" s="464"/>
      <c r="HX23" s="464"/>
      <c r="HY23" s="464"/>
      <c r="HZ23" s="464"/>
      <c r="IA23" s="464"/>
      <c r="IB23" s="464"/>
      <c r="IC23" s="464"/>
      <c r="ID23" s="464"/>
      <c r="IE23" s="464"/>
      <c r="IF23" s="464"/>
      <c r="IG23" s="464"/>
      <c r="IH23" s="464"/>
      <c r="II23" s="464"/>
      <c r="IJ23" s="464"/>
      <c r="IK23" s="464"/>
      <c r="IL23" s="464"/>
      <c r="IM23" s="464"/>
      <c r="IN23" s="464"/>
      <c r="IO23" s="464"/>
      <c r="IP23" s="464"/>
      <c r="IQ23" s="464"/>
      <c r="IR23" s="464"/>
      <c r="IS23" s="464"/>
      <c r="IT23" s="464"/>
      <c r="IU23" s="464"/>
      <c r="IV23" s="464"/>
    </row>
    <row r="24" spans="1:256" ht="15.75">
      <c r="B24" s="145"/>
      <c r="C24" s="65"/>
      <c r="D24" s="66"/>
      <c r="E24" s="176"/>
      <c r="F24" s="107"/>
      <c r="G24" s="107"/>
      <c r="I24" s="499"/>
      <c r="J24" s="499"/>
      <c r="K24" s="499"/>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4"/>
      <c r="AP24" s="464"/>
      <c r="AQ24" s="464"/>
      <c r="AR24" s="464"/>
      <c r="AS24" s="464"/>
      <c r="AT24" s="464"/>
      <c r="AU24" s="464"/>
      <c r="AV24" s="464"/>
      <c r="AW24" s="464"/>
      <c r="AX24" s="464"/>
      <c r="AY24" s="464"/>
      <c r="AZ24" s="464"/>
      <c r="BA24" s="464"/>
      <c r="BB24" s="464"/>
      <c r="BC24" s="464"/>
      <c r="BD24" s="464"/>
      <c r="BE24" s="464"/>
      <c r="BF24" s="464"/>
      <c r="BG24" s="464"/>
      <c r="BH24" s="464"/>
      <c r="BI24" s="464"/>
      <c r="BJ24" s="464"/>
      <c r="BK24" s="464"/>
      <c r="BL24" s="46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464"/>
      <c r="CJ24" s="464"/>
      <c r="CK24" s="464"/>
      <c r="CL24" s="464"/>
      <c r="CM24" s="464"/>
      <c r="CN24" s="464"/>
      <c r="CO24" s="464"/>
      <c r="CP24" s="464"/>
      <c r="CQ24" s="464"/>
      <c r="CR24" s="464"/>
      <c r="CS24" s="464"/>
      <c r="CT24" s="464"/>
      <c r="CU24" s="464"/>
      <c r="CV24" s="464"/>
      <c r="CW24" s="464"/>
      <c r="CX24" s="464"/>
      <c r="CY24" s="464"/>
      <c r="CZ24" s="464"/>
      <c r="DA24" s="464"/>
      <c r="DB24" s="464"/>
      <c r="DC24" s="464"/>
      <c r="DD24" s="464"/>
      <c r="DE24" s="464"/>
      <c r="DF24" s="464"/>
      <c r="DG24" s="464"/>
      <c r="DH24" s="464"/>
      <c r="DI24" s="464"/>
      <c r="DJ24" s="464"/>
      <c r="DK24" s="464"/>
      <c r="DL24" s="464"/>
      <c r="DM24" s="464"/>
      <c r="DN24" s="464"/>
      <c r="DO24" s="464"/>
      <c r="DP24" s="464"/>
      <c r="DQ24" s="464"/>
      <c r="DR24" s="464"/>
      <c r="DS24" s="464"/>
      <c r="DT24" s="464"/>
      <c r="DU24" s="464"/>
      <c r="DV24" s="464"/>
      <c r="DW24" s="464"/>
      <c r="DX24" s="464"/>
      <c r="DY24" s="464"/>
      <c r="DZ24" s="464"/>
      <c r="EA24" s="464"/>
      <c r="EB24" s="464"/>
      <c r="EC24" s="464"/>
      <c r="ED24" s="464"/>
      <c r="EE24" s="464"/>
      <c r="EF24" s="464"/>
      <c r="EG24" s="464"/>
      <c r="EH24" s="464"/>
      <c r="EI24" s="464"/>
      <c r="EJ24" s="464"/>
      <c r="EK24" s="464"/>
      <c r="EL24" s="464"/>
      <c r="EM24" s="464"/>
      <c r="EN24" s="464"/>
      <c r="EO24" s="464"/>
      <c r="EP24" s="464"/>
      <c r="EQ24" s="464"/>
      <c r="ER24" s="464"/>
      <c r="ES24" s="464"/>
      <c r="ET24" s="464"/>
      <c r="EU24" s="464"/>
      <c r="EV24" s="464"/>
      <c r="EW24" s="464"/>
      <c r="EX24" s="464"/>
      <c r="EY24" s="464"/>
      <c r="EZ24" s="464"/>
      <c r="FA24" s="464"/>
      <c r="FB24" s="464"/>
      <c r="FC24" s="464"/>
      <c r="FD24" s="464"/>
      <c r="FE24" s="464"/>
      <c r="FF24" s="464"/>
      <c r="FG24" s="464"/>
      <c r="FH24" s="464"/>
      <c r="FI24" s="464"/>
      <c r="FJ24" s="464"/>
      <c r="FK24" s="464"/>
      <c r="FL24" s="464"/>
      <c r="FM24" s="464"/>
      <c r="FN24" s="464"/>
      <c r="FO24" s="464"/>
      <c r="FP24" s="464"/>
      <c r="FQ24" s="464"/>
      <c r="FR24" s="464"/>
      <c r="FS24" s="464"/>
      <c r="FT24" s="464"/>
      <c r="FU24" s="464"/>
      <c r="FV24" s="464"/>
      <c r="FW24" s="464"/>
      <c r="FX24" s="464"/>
      <c r="FY24" s="464"/>
      <c r="FZ24" s="464"/>
      <c r="GA24" s="464"/>
      <c r="GB24" s="464"/>
      <c r="GC24" s="464"/>
      <c r="GD24" s="464"/>
      <c r="GE24" s="464"/>
      <c r="GF24" s="464"/>
      <c r="GG24" s="464"/>
      <c r="GH24" s="464"/>
      <c r="GI24" s="464"/>
      <c r="GJ24" s="464"/>
      <c r="GK24" s="464"/>
      <c r="GL24" s="464"/>
      <c r="GM24" s="464"/>
      <c r="GN24" s="464"/>
      <c r="GO24" s="464"/>
      <c r="GP24" s="464"/>
      <c r="GQ24" s="464"/>
      <c r="GR24" s="464"/>
      <c r="GS24" s="464"/>
      <c r="GT24" s="464"/>
      <c r="GU24" s="464"/>
      <c r="GV24" s="464"/>
      <c r="GW24" s="464"/>
      <c r="GX24" s="464"/>
      <c r="GY24" s="464"/>
      <c r="GZ24" s="464"/>
      <c r="HA24" s="464"/>
      <c r="HB24" s="464"/>
      <c r="HC24" s="464"/>
      <c r="HD24" s="464"/>
      <c r="HE24" s="464"/>
      <c r="HF24" s="464"/>
      <c r="HG24" s="464"/>
      <c r="HH24" s="464"/>
      <c r="HI24" s="464"/>
      <c r="HJ24" s="464"/>
      <c r="HK24" s="464"/>
      <c r="HL24" s="464"/>
      <c r="HM24" s="464"/>
      <c r="HN24" s="464"/>
      <c r="HO24" s="464"/>
      <c r="HP24" s="464"/>
      <c r="HQ24" s="464"/>
      <c r="HR24" s="464"/>
      <c r="HS24" s="464"/>
      <c r="HT24" s="464"/>
      <c r="HU24" s="464"/>
      <c r="HV24" s="464"/>
      <c r="HW24" s="464"/>
      <c r="HX24" s="464"/>
      <c r="HY24" s="464"/>
      <c r="HZ24" s="464"/>
      <c r="IA24" s="464"/>
      <c r="IB24" s="464"/>
      <c r="IC24" s="464"/>
      <c r="ID24" s="464"/>
      <c r="IE24" s="464"/>
      <c r="IF24" s="464"/>
      <c r="IG24" s="464"/>
      <c r="IH24" s="464"/>
      <c r="II24" s="464"/>
      <c r="IJ24" s="464"/>
      <c r="IK24" s="464"/>
      <c r="IL24" s="464"/>
      <c r="IM24" s="464"/>
      <c r="IN24" s="464"/>
      <c r="IO24" s="464"/>
      <c r="IP24" s="464"/>
      <c r="IQ24" s="464"/>
      <c r="IR24" s="464"/>
      <c r="IS24" s="464"/>
      <c r="IT24" s="464"/>
      <c r="IU24" s="464"/>
      <c r="IV24" s="464"/>
    </row>
    <row r="25" spans="1:256" ht="15.75">
      <c r="B25" s="146"/>
      <c r="C25" s="147"/>
      <c r="D25" s="89"/>
      <c r="E25" s="90"/>
      <c r="F25" s="152"/>
      <c r="G25" s="152"/>
      <c r="I25" s="499"/>
      <c r="J25" s="499"/>
      <c r="K25" s="499"/>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4"/>
      <c r="AY25" s="464"/>
      <c r="AZ25" s="464"/>
      <c r="BA25" s="464"/>
      <c r="BB25" s="464"/>
      <c r="BC25" s="464"/>
      <c r="BD25" s="464"/>
      <c r="BE25" s="464"/>
      <c r="BF25" s="464"/>
      <c r="BG25" s="464"/>
      <c r="BH25" s="464"/>
      <c r="BI25" s="464"/>
      <c r="BJ25" s="464"/>
      <c r="BK25" s="464"/>
      <c r="BL25" s="464"/>
      <c r="BM25" s="464"/>
      <c r="BN25" s="464"/>
      <c r="BO25" s="464"/>
      <c r="BP25" s="464"/>
      <c r="BQ25" s="464"/>
      <c r="BR25" s="464"/>
      <c r="BS25" s="464"/>
      <c r="BT25" s="464"/>
      <c r="BU25" s="464"/>
      <c r="BV25" s="464"/>
      <c r="BW25" s="464"/>
      <c r="BX25" s="464"/>
      <c r="BY25" s="464"/>
      <c r="BZ25" s="464"/>
      <c r="CA25" s="464"/>
      <c r="CB25" s="464"/>
      <c r="CC25" s="464"/>
      <c r="CD25" s="464"/>
      <c r="CE25" s="464"/>
      <c r="CF25" s="464"/>
      <c r="CG25" s="464"/>
      <c r="CH25" s="464"/>
      <c r="CI25" s="464"/>
      <c r="CJ25" s="464"/>
      <c r="CK25" s="464"/>
      <c r="CL25" s="464"/>
      <c r="CM25" s="464"/>
      <c r="CN25" s="464"/>
      <c r="CO25" s="464"/>
      <c r="CP25" s="464"/>
      <c r="CQ25" s="464"/>
      <c r="CR25" s="464"/>
      <c r="CS25" s="464"/>
      <c r="CT25" s="464"/>
      <c r="CU25" s="464"/>
      <c r="CV25" s="464"/>
      <c r="CW25" s="464"/>
      <c r="CX25" s="464"/>
      <c r="CY25" s="464"/>
      <c r="CZ25" s="464"/>
      <c r="DA25" s="464"/>
      <c r="DB25" s="464"/>
      <c r="DC25" s="464"/>
      <c r="DD25" s="464"/>
      <c r="DE25" s="464"/>
      <c r="DF25" s="464"/>
      <c r="DG25" s="464"/>
      <c r="DH25" s="464"/>
      <c r="DI25" s="464"/>
      <c r="DJ25" s="464"/>
      <c r="DK25" s="464"/>
      <c r="DL25" s="464"/>
      <c r="DM25" s="464"/>
      <c r="DN25" s="464"/>
      <c r="DO25" s="464"/>
      <c r="DP25" s="464"/>
      <c r="DQ25" s="464"/>
      <c r="DR25" s="464"/>
      <c r="DS25" s="464"/>
      <c r="DT25" s="464"/>
      <c r="DU25" s="464"/>
      <c r="DV25" s="464"/>
      <c r="DW25" s="464"/>
      <c r="DX25" s="464"/>
      <c r="DY25" s="464"/>
      <c r="DZ25" s="464"/>
      <c r="EA25" s="464"/>
      <c r="EB25" s="464"/>
      <c r="EC25" s="464"/>
      <c r="ED25" s="464"/>
      <c r="EE25" s="464"/>
      <c r="EF25" s="464"/>
      <c r="EG25" s="464"/>
      <c r="EH25" s="464"/>
      <c r="EI25" s="464"/>
      <c r="EJ25" s="464"/>
      <c r="EK25" s="464"/>
      <c r="EL25" s="464"/>
      <c r="EM25" s="464"/>
      <c r="EN25" s="464"/>
      <c r="EO25" s="464"/>
      <c r="EP25" s="464"/>
      <c r="EQ25" s="464"/>
      <c r="ER25" s="464"/>
      <c r="ES25" s="464"/>
      <c r="ET25" s="464"/>
      <c r="EU25" s="464"/>
      <c r="EV25" s="464"/>
      <c r="EW25" s="464"/>
      <c r="EX25" s="464"/>
      <c r="EY25" s="464"/>
      <c r="EZ25" s="464"/>
      <c r="FA25" s="464"/>
      <c r="FB25" s="464"/>
      <c r="FC25" s="464"/>
      <c r="FD25" s="464"/>
      <c r="FE25" s="464"/>
      <c r="FF25" s="464"/>
      <c r="FG25" s="464"/>
      <c r="FH25" s="464"/>
      <c r="FI25" s="464"/>
      <c r="FJ25" s="464"/>
      <c r="FK25" s="464"/>
      <c r="FL25" s="464"/>
      <c r="FM25" s="464"/>
      <c r="FN25" s="464"/>
      <c r="FO25" s="464"/>
      <c r="FP25" s="464"/>
      <c r="FQ25" s="464"/>
      <c r="FR25" s="464"/>
      <c r="FS25" s="464"/>
      <c r="FT25" s="464"/>
      <c r="FU25" s="464"/>
      <c r="FV25" s="464"/>
      <c r="FW25" s="464"/>
      <c r="FX25" s="464"/>
      <c r="FY25" s="464"/>
      <c r="FZ25" s="464"/>
      <c r="GA25" s="464"/>
      <c r="GB25" s="464"/>
      <c r="GC25" s="464"/>
      <c r="GD25" s="464"/>
      <c r="GE25" s="464"/>
      <c r="GF25" s="464"/>
      <c r="GG25" s="464"/>
      <c r="GH25" s="464"/>
      <c r="GI25" s="464"/>
      <c r="GJ25" s="464"/>
      <c r="GK25" s="464"/>
      <c r="GL25" s="464"/>
      <c r="GM25" s="464"/>
      <c r="GN25" s="464"/>
      <c r="GO25" s="464"/>
      <c r="GP25" s="464"/>
      <c r="GQ25" s="464"/>
      <c r="GR25" s="464"/>
      <c r="GS25" s="464"/>
      <c r="GT25" s="464"/>
      <c r="GU25" s="464"/>
      <c r="GV25" s="464"/>
      <c r="GW25" s="464"/>
      <c r="GX25" s="464"/>
      <c r="GY25" s="464"/>
      <c r="GZ25" s="464"/>
      <c r="HA25" s="464"/>
      <c r="HB25" s="464"/>
      <c r="HC25" s="464"/>
      <c r="HD25" s="464"/>
      <c r="HE25" s="464"/>
      <c r="HF25" s="464"/>
      <c r="HG25" s="464"/>
      <c r="HH25" s="464"/>
      <c r="HI25" s="464"/>
      <c r="HJ25" s="464"/>
      <c r="HK25" s="464"/>
      <c r="HL25" s="464"/>
      <c r="HM25" s="464"/>
      <c r="HN25" s="464"/>
      <c r="HO25" s="464"/>
      <c r="HP25" s="464"/>
      <c r="HQ25" s="464"/>
      <c r="HR25" s="464"/>
      <c r="HS25" s="464"/>
      <c r="HT25" s="464"/>
      <c r="HU25" s="464"/>
      <c r="HV25" s="464"/>
      <c r="HW25" s="464"/>
      <c r="HX25" s="464"/>
      <c r="HY25" s="464"/>
      <c r="HZ25" s="464"/>
      <c r="IA25" s="464"/>
      <c r="IB25" s="464"/>
      <c r="IC25" s="464"/>
      <c r="ID25" s="464"/>
      <c r="IE25" s="464"/>
      <c r="IF25" s="464"/>
      <c r="IG25" s="464"/>
      <c r="IH25" s="464"/>
      <c r="II25" s="464"/>
      <c r="IJ25" s="464"/>
      <c r="IK25" s="464"/>
      <c r="IL25" s="464"/>
      <c r="IM25" s="464"/>
      <c r="IN25" s="464"/>
      <c r="IO25" s="464"/>
      <c r="IP25" s="464"/>
      <c r="IQ25" s="464"/>
      <c r="IR25" s="464"/>
      <c r="IS25" s="464"/>
      <c r="IT25" s="464"/>
      <c r="IU25" s="464"/>
      <c r="IV25" s="464"/>
    </row>
    <row r="26" spans="1:256" ht="15.75">
      <c r="B26" s="148"/>
      <c r="C26" s="149"/>
      <c r="D26" s="149"/>
      <c r="E26" s="149"/>
      <c r="F26" s="153"/>
      <c r="H26" s="545"/>
      <c r="I26" s="499"/>
      <c r="J26" s="499"/>
      <c r="K26" s="499"/>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c r="AM26" s="464"/>
      <c r="AN26" s="464"/>
      <c r="AO26" s="464"/>
      <c r="AP26" s="464"/>
      <c r="AQ26" s="464"/>
      <c r="AR26" s="464"/>
      <c r="AS26" s="464"/>
      <c r="AT26" s="464"/>
      <c r="AU26" s="464"/>
      <c r="AV26" s="464"/>
      <c r="AW26" s="464"/>
      <c r="AX26" s="464"/>
      <c r="AY26" s="464"/>
      <c r="AZ26" s="464"/>
      <c r="BA26" s="464"/>
      <c r="BB26" s="464"/>
      <c r="BC26" s="464"/>
      <c r="BD26" s="464"/>
      <c r="BE26" s="464"/>
      <c r="BF26" s="464"/>
      <c r="BG26" s="464"/>
      <c r="BH26" s="464"/>
      <c r="BI26" s="464"/>
      <c r="BJ26" s="464"/>
      <c r="BK26" s="464"/>
      <c r="BL26" s="464"/>
      <c r="BM26" s="464"/>
      <c r="BN26" s="464"/>
      <c r="BO26" s="464"/>
      <c r="BP26" s="464"/>
      <c r="BQ26" s="464"/>
      <c r="BR26" s="464"/>
      <c r="BS26" s="464"/>
      <c r="BT26" s="464"/>
      <c r="BU26" s="464"/>
      <c r="BV26" s="464"/>
      <c r="BW26" s="464"/>
      <c r="BX26" s="464"/>
      <c r="BY26" s="464"/>
      <c r="BZ26" s="464"/>
      <c r="CA26" s="464"/>
      <c r="CB26" s="464"/>
      <c r="CC26" s="464"/>
      <c r="CD26" s="464"/>
      <c r="CE26" s="464"/>
      <c r="CF26" s="464"/>
      <c r="CG26" s="464"/>
      <c r="CH26" s="464"/>
      <c r="CI26" s="464"/>
      <c r="CJ26" s="464"/>
      <c r="CK26" s="464"/>
      <c r="CL26" s="464"/>
      <c r="CM26" s="464"/>
      <c r="CN26" s="464"/>
      <c r="CO26" s="464"/>
      <c r="CP26" s="464"/>
      <c r="CQ26" s="464"/>
      <c r="CR26" s="464"/>
      <c r="CS26" s="464"/>
      <c r="CT26" s="464"/>
      <c r="CU26" s="464"/>
      <c r="CV26" s="464"/>
      <c r="CW26" s="464"/>
      <c r="CX26" s="464"/>
      <c r="CY26" s="464"/>
      <c r="CZ26" s="464"/>
      <c r="DA26" s="464"/>
      <c r="DB26" s="464"/>
      <c r="DC26" s="464"/>
      <c r="DD26" s="464"/>
      <c r="DE26" s="464"/>
      <c r="DF26" s="464"/>
      <c r="DG26" s="464"/>
      <c r="DH26" s="464"/>
      <c r="DI26" s="464"/>
      <c r="DJ26" s="464"/>
      <c r="DK26" s="464"/>
      <c r="DL26" s="464"/>
      <c r="DM26" s="464"/>
      <c r="DN26" s="464"/>
      <c r="DO26" s="464"/>
      <c r="DP26" s="464"/>
      <c r="DQ26" s="464"/>
      <c r="DR26" s="464"/>
      <c r="DS26" s="464"/>
      <c r="DT26" s="464"/>
      <c r="DU26" s="464"/>
      <c r="DV26" s="464"/>
      <c r="DW26" s="464"/>
      <c r="DX26" s="464"/>
      <c r="DY26" s="464"/>
      <c r="DZ26" s="464"/>
      <c r="EA26" s="464"/>
      <c r="EB26" s="464"/>
      <c r="EC26" s="464"/>
      <c r="ED26" s="464"/>
      <c r="EE26" s="464"/>
      <c r="EF26" s="464"/>
      <c r="EG26" s="464"/>
      <c r="EH26" s="464"/>
      <c r="EI26" s="464"/>
      <c r="EJ26" s="464"/>
      <c r="EK26" s="464"/>
      <c r="EL26" s="464"/>
      <c r="EM26" s="464"/>
      <c r="EN26" s="464"/>
      <c r="EO26" s="464"/>
      <c r="EP26" s="464"/>
      <c r="EQ26" s="464"/>
      <c r="ER26" s="464"/>
      <c r="ES26" s="464"/>
      <c r="ET26" s="464"/>
      <c r="EU26" s="464"/>
      <c r="EV26" s="464"/>
      <c r="EW26" s="464"/>
      <c r="EX26" s="464"/>
      <c r="EY26" s="464"/>
      <c r="EZ26" s="464"/>
      <c r="FA26" s="464"/>
      <c r="FB26" s="464"/>
      <c r="FC26" s="464"/>
      <c r="FD26" s="464"/>
      <c r="FE26" s="464"/>
      <c r="FF26" s="464"/>
      <c r="FG26" s="464"/>
      <c r="FH26" s="464"/>
      <c r="FI26" s="464"/>
      <c r="FJ26" s="464"/>
      <c r="FK26" s="464"/>
      <c r="FL26" s="464"/>
      <c r="FM26" s="464"/>
      <c r="FN26" s="464"/>
      <c r="FO26" s="464"/>
      <c r="FP26" s="464"/>
      <c r="FQ26" s="464"/>
      <c r="FR26" s="464"/>
      <c r="FS26" s="464"/>
      <c r="FT26" s="464"/>
      <c r="FU26" s="464"/>
      <c r="FV26" s="464"/>
      <c r="FW26" s="464"/>
      <c r="FX26" s="464"/>
      <c r="FY26" s="464"/>
      <c r="FZ26" s="464"/>
      <c r="GA26" s="464"/>
      <c r="GB26" s="464"/>
      <c r="GC26" s="464"/>
      <c r="GD26" s="464"/>
      <c r="GE26" s="464"/>
      <c r="GF26" s="464"/>
      <c r="GG26" s="464"/>
      <c r="GH26" s="464"/>
      <c r="GI26" s="464"/>
      <c r="GJ26" s="464"/>
      <c r="GK26" s="464"/>
      <c r="GL26" s="464"/>
      <c r="GM26" s="464"/>
      <c r="GN26" s="464"/>
      <c r="GO26" s="464"/>
      <c r="GP26" s="464"/>
      <c r="GQ26" s="464"/>
      <c r="GR26" s="464"/>
      <c r="GS26" s="464"/>
      <c r="GT26" s="464"/>
      <c r="GU26" s="464"/>
      <c r="GV26" s="464"/>
      <c r="GW26" s="464"/>
      <c r="GX26" s="464"/>
      <c r="GY26" s="464"/>
      <c r="GZ26" s="464"/>
      <c r="HA26" s="464"/>
      <c r="HB26" s="464"/>
      <c r="HC26" s="464"/>
      <c r="HD26" s="464"/>
      <c r="HE26" s="464"/>
      <c r="HF26" s="464"/>
      <c r="HG26" s="464"/>
      <c r="HH26" s="464"/>
      <c r="HI26" s="464"/>
      <c r="HJ26" s="464"/>
      <c r="HK26" s="464"/>
      <c r="HL26" s="464"/>
      <c r="HM26" s="464"/>
      <c r="HN26" s="464"/>
      <c r="HO26" s="464"/>
      <c r="HP26" s="464"/>
      <c r="HQ26" s="464"/>
      <c r="HR26" s="464"/>
      <c r="HS26" s="464"/>
      <c r="HT26" s="464"/>
      <c r="HU26" s="464"/>
      <c r="HV26" s="464"/>
      <c r="HW26" s="464"/>
      <c r="HX26" s="464"/>
      <c r="HY26" s="464"/>
      <c r="HZ26" s="464"/>
      <c r="IA26" s="464"/>
      <c r="IB26" s="464"/>
      <c r="IC26" s="464"/>
      <c r="ID26" s="464"/>
      <c r="IE26" s="464"/>
      <c r="IF26" s="464"/>
      <c r="IG26" s="464"/>
      <c r="IH26" s="464"/>
      <c r="II26" s="464"/>
      <c r="IJ26" s="464"/>
      <c r="IK26" s="464"/>
      <c r="IL26" s="464"/>
      <c r="IM26" s="464"/>
      <c r="IN26" s="464"/>
      <c r="IO26" s="464"/>
      <c r="IP26" s="464"/>
      <c r="IQ26" s="464"/>
      <c r="IR26" s="464"/>
      <c r="IS26" s="464"/>
      <c r="IT26" s="464"/>
      <c r="IU26" s="464"/>
      <c r="IV26" s="464"/>
    </row>
    <row r="27" spans="1:256" ht="15.75">
      <c r="B27" s="148"/>
      <c r="C27" s="149"/>
      <c r="D27" s="149"/>
      <c r="E27" s="149"/>
      <c r="F27" s="153"/>
      <c r="H27" s="545"/>
      <c r="I27" s="499"/>
      <c r="J27" s="499"/>
      <c r="K27" s="499"/>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4"/>
      <c r="AO27" s="464"/>
      <c r="AP27" s="464"/>
      <c r="AQ27" s="464"/>
      <c r="AR27" s="464"/>
      <c r="AS27" s="464"/>
      <c r="AT27" s="464"/>
      <c r="AU27" s="464"/>
      <c r="AV27" s="464"/>
      <c r="AW27" s="464"/>
      <c r="AX27" s="464"/>
      <c r="AY27" s="464"/>
      <c r="AZ27" s="464"/>
      <c r="BA27" s="464"/>
      <c r="BB27" s="464"/>
      <c r="BC27" s="464"/>
      <c r="BD27" s="464"/>
      <c r="BE27" s="464"/>
      <c r="BF27" s="464"/>
      <c r="BG27" s="464"/>
      <c r="BH27" s="464"/>
      <c r="BI27" s="464"/>
      <c r="BJ27" s="464"/>
      <c r="BK27" s="464"/>
      <c r="BL27" s="464"/>
      <c r="BM27" s="464"/>
      <c r="BN27" s="464"/>
      <c r="BO27" s="464"/>
      <c r="BP27" s="464"/>
      <c r="BQ27" s="464"/>
      <c r="BR27" s="464"/>
      <c r="BS27" s="464"/>
      <c r="BT27" s="464"/>
      <c r="BU27" s="464"/>
      <c r="BV27" s="464"/>
      <c r="BW27" s="464"/>
      <c r="BX27" s="464"/>
      <c r="BY27" s="464"/>
      <c r="BZ27" s="464"/>
      <c r="CA27" s="464"/>
      <c r="CB27" s="464"/>
      <c r="CC27" s="464"/>
      <c r="CD27" s="464"/>
      <c r="CE27" s="464"/>
      <c r="CF27" s="464"/>
      <c r="CG27" s="464"/>
      <c r="CH27" s="464"/>
      <c r="CI27" s="464"/>
      <c r="CJ27" s="464"/>
      <c r="CK27" s="464"/>
      <c r="CL27" s="464"/>
      <c r="CM27" s="464"/>
      <c r="CN27" s="464"/>
      <c r="CO27" s="464"/>
      <c r="CP27" s="464"/>
      <c r="CQ27" s="464"/>
      <c r="CR27" s="464"/>
      <c r="CS27" s="464"/>
      <c r="CT27" s="464"/>
      <c r="CU27" s="464"/>
      <c r="CV27" s="464"/>
      <c r="CW27" s="464"/>
      <c r="CX27" s="464"/>
      <c r="CY27" s="464"/>
      <c r="CZ27" s="464"/>
      <c r="DA27" s="464"/>
      <c r="DB27" s="464"/>
      <c r="DC27" s="464"/>
      <c r="DD27" s="464"/>
      <c r="DE27" s="464"/>
      <c r="DF27" s="464"/>
      <c r="DG27" s="464"/>
      <c r="DH27" s="464"/>
      <c r="DI27" s="464"/>
      <c r="DJ27" s="464"/>
      <c r="DK27" s="464"/>
      <c r="DL27" s="464"/>
      <c r="DM27" s="464"/>
      <c r="DN27" s="464"/>
      <c r="DO27" s="464"/>
      <c r="DP27" s="464"/>
      <c r="DQ27" s="464"/>
      <c r="DR27" s="464"/>
      <c r="DS27" s="464"/>
      <c r="DT27" s="464"/>
      <c r="DU27" s="464"/>
      <c r="DV27" s="464"/>
      <c r="DW27" s="464"/>
      <c r="DX27" s="464"/>
      <c r="DY27" s="464"/>
      <c r="DZ27" s="464"/>
      <c r="EA27" s="464"/>
      <c r="EB27" s="464"/>
      <c r="EC27" s="464"/>
      <c r="ED27" s="464"/>
      <c r="EE27" s="464"/>
      <c r="EF27" s="464"/>
      <c r="EG27" s="464"/>
      <c r="EH27" s="464"/>
      <c r="EI27" s="464"/>
      <c r="EJ27" s="464"/>
      <c r="EK27" s="464"/>
      <c r="EL27" s="464"/>
      <c r="EM27" s="464"/>
      <c r="EN27" s="464"/>
      <c r="EO27" s="464"/>
      <c r="EP27" s="464"/>
      <c r="EQ27" s="464"/>
      <c r="ER27" s="464"/>
      <c r="ES27" s="464"/>
      <c r="ET27" s="464"/>
      <c r="EU27" s="464"/>
      <c r="EV27" s="464"/>
      <c r="EW27" s="464"/>
      <c r="EX27" s="464"/>
      <c r="EY27" s="464"/>
      <c r="EZ27" s="464"/>
      <c r="FA27" s="464"/>
      <c r="FB27" s="464"/>
      <c r="FC27" s="464"/>
      <c r="FD27" s="464"/>
      <c r="FE27" s="464"/>
      <c r="FF27" s="464"/>
      <c r="FG27" s="464"/>
      <c r="FH27" s="464"/>
      <c r="FI27" s="464"/>
      <c r="FJ27" s="464"/>
      <c r="FK27" s="464"/>
      <c r="FL27" s="464"/>
      <c r="FM27" s="464"/>
      <c r="FN27" s="464"/>
      <c r="FO27" s="464"/>
      <c r="FP27" s="464"/>
      <c r="FQ27" s="464"/>
      <c r="FR27" s="464"/>
      <c r="FS27" s="464"/>
      <c r="FT27" s="464"/>
      <c r="FU27" s="464"/>
      <c r="FV27" s="464"/>
      <c r="FW27" s="464"/>
      <c r="FX27" s="464"/>
      <c r="FY27" s="464"/>
      <c r="FZ27" s="464"/>
      <c r="GA27" s="464"/>
      <c r="GB27" s="464"/>
      <c r="GC27" s="464"/>
      <c r="GD27" s="464"/>
      <c r="GE27" s="464"/>
      <c r="GF27" s="464"/>
      <c r="GG27" s="464"/>
      <c r="GH27" s="464"/>
      <c r="GI27" s="464"/>
      <c r="GJ27" s="464"/>
      <c r="GK27" s="464"/>
      <c r="GL27" s="464"/>
      <c r="GM27" s="464"/>
      <c r="GN27" s="464"/>
      <c r="GO27" s="464"/>
      <c r="GP27" s="464"/>
      <c r="GQ27" s="464"/>
      <c r="GR27" s="464"/>
      <c r="GS27" s="464"/>
      <c r="GT27" s="464"/>
      <c r="GU27" s="464"/>
      <c r="GV27" s="464"/>
      <c r="GW27" s="464"/>
      <c r="GX27" s="464"/>
      <c r="GY27" s="464"/>
      <c r="GZ27" s="464"/>
      <c r="HA27" s="464"/>
      <c r="HB27" s="464"/>
      <c r="HC27" s="464"/>
      <c r="HD27" s="464"/>
      <c r="HE27" s="464"/>
      <c r="HF27" s="464"/>
      <c r="HG27" s="464"/>
      <c r="HH27" s="464"/>
      <c r="HI27" s="464"/>
      <c r="HJ27" s="464"/>
      <c r="HK27" s="464"/>
      <c r="HL27" s="464"/>
      <c r="HM27" s="464"/>
      <c r="HN27" s="464"/>
      <c r="HO27" s="464"/>
      <c r="HP27" s="464"/>
      <c r="HQ27" s="464"/>
      <c r="HR27" s="464"/>
      <c r="HS27" s="464"/>
      <c r="HT27" s="464"/>
      <c r="HU27" s="464"/>
      <c r="HV27" s="464"/>
      <c r="HW27" s="464"/>
      <c r="HX27" s="464"/>
      <c r="HY27" s="464"/>
      <c r="HZ27" s="464"/>
      <c r="IA27" s="464"/>
      <c r="IB27" s="464"/>
      <c r="IC27" s="464"/>
      <c r="ID27" s="464"/>
      <c r="IE27" s="464"/>
      <c r="IF27" s="464"/>
      <c r="IG27" s="464"/>
      <c r="IH27" s="464"/>
      <c r="II27" s="464"/>
      <c r="IJ27" s="464"/>
      <c r="IK27" s="464"/>
      <c r="IL27" s="464"/>
      <c r="IM27" s="464"/>
      <c r="IN27" s="464"/>
      <c r="IO27" s="464"/>
      <c r="IP27" s="464"/>
      <c r="IQ27" s="464"/>
      <c r="IR27" s="464"/>
      <c r="IS27" s="464"/>
      <c r="IT27" s="464"/>
      <c r="IU27" s="464"/>
      <c r="IV27" s="464"/>
    </row>
    <row r="28" spans="1:256" ht="15.75">
      <c r="B28" s="148"/>
      <c r="C28" s="149"/>
      <c r="E28" s="176"/>
      <c r="F28" s="153"/>
      <c r="H28" s="545"/>
      <c r="I28" s="499"/>
      <c r="J28" s="499"/>
      <c r="K28" s="499"/>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c r="AT28" s="464"/>
      <c r="AU28" s="464"/>
      <c r="AV28" s="464"/>
      <c r="AW28" s="464"/>
      <c r="AX28" s="464"/>
      <c r="AY28" s="464"/>
      <c r="AZ28" s="464"/>
      <c r="BA28" s="464"/>
      <c r="BB28" s="464"/>
      <c r="BC28" s="464"/>
      <c r="BD28" s="464"/>
      <c r="BE28" s="464"/>
      <c r="BF28" s="464"/>
      <c r="BG28" s="464"/>
      <c r="BH28" s="464"/>
      <c r="BI28" s="464"/>
      <c r="BJ28" s="464"/>
      <c r="BK28" s="464"/>
      <c r="BL28" s="464"/>
      <c r="BM28" s="464"/>
      <c r="BN28" s="464"/>
      <c r="BO28" s="464"/>
      <c r="BP28" s="464"/>
      <c r="BQ28" s="464"/>
      <c r="BR28" s="464"/>
      <c r="BS28" s="464"/>
      <c r="BT28" s="464"/>
      <c r="BU28" s="464"/>
      <c r="BV28" s="464"/>
      <c r="BW28" s="464"/>
      <c r="BX28" s="464"/>
      <c r="BY28" s="464"/>
      <c r="BZ28" s="464"/>
      <c r="CA28" s="464"/>
      <c r="CB28" s="464"/>
      <c r="CC28" s="464"/>
      <c r="CD28" s="464"/>
      <c r="CE28" s="464"/>
      <c r="CF28" s="464"/>
      <c r="CG28" s="464"/>
      <c r="CH28" s="464"/>
      <c r="CI28" s="464"/>
      <c r="CJ28" s="464"/>
      <c r="CK28" s="464"/>
      <c r="CL28" s="464"/>
      <c r="CM28" s="464"/>
      <c r="CN28" s="464"/>
      <c r="CO28" s="464"/>
      <c r="CP28" s="464"/>
      <c r="CQ28" s="464"/>
      <c r="CR28" s="464"/>
      <c r="CS28" s="464"/>
      <c r="CT28" s="464"/>
      <c r="CU28" s="464"/>
      <c r="CV28" s="464"/>
      <c r="CW28" s="464"/>
      <c r="CX28" s="464"/>
      <c r="CY28" s="464"/>
      <c r="CZ28" s="464"/>
      <c r="DA28" s="464"/>
      <c r="DB28" s="464"/>
      <c r="DC28" s="464"/>
      <c r="DD28" s="464"/>
      <c r="DE28" s="464"/>
      <c r="DF28" s="464"/>
      <c r="DG28" s="464"/>
      <c r="DH28" s="464"/>
      <c r="DI28" s="464"/>
      <c r="DJ28" s="464"/>
      <c r="DK28" s="464"/>
      <c r="DL28" s="464"/>
      <c r="DM28" s="464"/>
      <c r="DN28" s="464"/>
      <c r="DO28" s="464"/>
      <c r="DP28" s="464"/>
      <c r="DQ28" s="464"/>
      <c r="DR28" s="464"/>
      <c r="DS28" s="464"/>
      <c r="DT28" s="464"/>
      <c r="DU28" s="464"/>
      <c r="DV28" s="464"/>
      <c r="DW28" s="464"/>
      <c r="DX28" s="464"/>
      <c r="DY28" s="464"/>
      <c r="DZ28" s="464"/>
      <c r="EA28" s="464"/>
      <c r="EB28" s="464"/>
      <c r="EC28" s="464"/>
      <c r="ED28" s="464"/>
      <c r="EE28" s="464"/>
      <c r="EF28" s="464"/>
      <c r="EG28" s="464"/>
      <c r="EH28" s="464"/>
      <c r="EI28" s="464"/>
      <c r="EJ28" s="464"/>
      <c r="EK28" s="464"/>
      <c r="EL28" s="464"/>
      <c r="EM28" s="464"/>
      <c r="EN28" s="464"/>
      <c r="EO28" s="464"/>
      <c r="EP28" s="464"/>
      <c r="EQ28" s="464"/>
      <c r="ER28" s="464"/>
      <c r="ES28" s="464"/>
      <c r="ET28" s="464"/>
      <c r="EU28" s="464"/>
      <c r="EV28" s="464"/>
      <c r="EW28" s="464"/>
      <c r="EX28" s="464"/>
      <c r="EY28" s="464"/>
      <c r="EZ28" s="464"/>
      <c r="FA28" s="464"/>
      <c r="FB28" s="464"/>
      <c r="FC28" s="464"/>
      <c r="FD28" s="464"/>
      <c r="FE28" s="464"/>
      <c r="FF28" s="464"/>
      <c r="FG28" s="464"/>
      <c r="FH28" s="464"/>
      <c r="FI28" s="464"/>
      <c r="FJ28" s="464"/>
      <c r="FK28" s="464"/>
      <c r="FL28" s="464"/>
      <c r="FM28" s="464"/>
      <c r="FN28" s="464"/>
      <c r="FO28" s="464"/>
      <c r="FP28" s="464"/>
      <c r="FQ28" s="464"/>
      <c r="FR28" s="464"/>
      <c r="FS28" s="464"/>
      <c r="FT28" s="464"/>
      <c r="FU28" s="464"/>
      <c r="FV28" s="464"/>
      <c r="FW28" s="464"/>
      <c r="FX28" s="464"/>
      <c r="FY28" s="464"/>
      <c r="FZ28" s="464"/>
      <c r="GA28" s="464"/>
      <c r="GB28" s="464"/>
      <c r="GC28" s="464"/>
      <c r="GD28" s="464"/>
      <c r="GE28" s="464"/>
      <c r="GF28" s="464"/>
      <c r="GG28" s="464"/>
      <c r="GH28" s="464"/>
      <c r="GI28" s="464"/>
      <c r="GJ28" s="464"/>
      <c r="GK28" s="464"/>
      <c r="GL28" s="464"/>
      <c r="GM28" s="464"/>
      <c r="GN28" s="464"/>
      <c r="GO28" s="464"/>
      <c r="GP28" s="464"/>
      <c r="GQ28" s="464"/>
      <c r="GR28" s="464"/>
      <c r="GS28" s="464"/>
      <c r="GT28" s="464"/>
      <c r="GU28" s="464"/>
      <c r="GV28" s="464"/>
      <c r="GW28" s="464"/>
      <c r="GX28" s="464"/>
      <c r="GY28" s="464"/>
      <c r="GZ28" s="464"/>
      <c r="HA28" s="464"/>
      <c r="HB28" s="464"/>
      <c r="HC28" s="464"/>
      <c r="HD28" s="464"/>
      <c r="HE28" s="464"/>
      <c r="HF28" s="464"/>
      <c r="HG28" s="464"/>
      <c r="HH28" s="464"/>
      <c r="HI28" s="464"/>
      <c r="HJ28" s="464"/>
      <c r="HK28" s="464"/>
      <c r="HL28" s="464"/>
      <c r="HM28" s="464"/>
      <c r="HN28" s="464"/>
      <c r="HO28" s="464"/>
      <c r="HP28" s="464"/>
      <c r="HQ28" s="464"/>
      <c r="HR28" s="464"/>
      <c r="HS28" s="464"/>
      <c r="HT28" s="464"/>
      <c r="HU28" s="464"/>
      <c r="HV28" s="464"/>
      <c r="HW28" s="464"/>
      <c r="HX28" s="464"/>
      <c r="HY28" s="464"/>
      <c r="HZ28" s="464"/>
      <c r="IA28" s="464"/>
      <c r="IB28" s="464"/>
      <c r="IC28" s="464"/>
      <c r="ID28" s="464"/>
      <c r="IE28" s="464"/>
      <c r="IF28" s="464"/>
      <c r="IG28" s="464"/>
      <c r="IH28" s="464"/>
      <c r="II28" s="464"/>
      <c r="IJ28" s="464"/>
      <c r="IK28" s="464"/>
      <c r="IL28" s="464"/>
      <c r="IM28" s="464"/>
      <c r="IN28" s="464"/>
      <c r="IO28" s="464"/>
      <c r="IP28" s="464"/>
      <c r="IQ28" s="464"/>
      <c r="IR28" s="464"/>
      <c r="IS28" s="464"/>
      <c r="IT28" s="464"/>
      <c r="IU28" s="464"/>
      <c r="IV28" s="464"/>
    </row>
    <row r="29" spans="1:256" ht="15.75">
      <c r="B29" s="148"/>
      <c r="C29" s="149"/>
      <c r="E29" s="149"/>
      <c r="F29" s="153"/>
      <c r="H29" s="545"/>
      <c r="I29" s="499"/>
      <c r="J29" s="499"/>
      <c r="K29" s="499"/>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4"/>
      <c r="BA29" s="464"/>
      <c r="BB29" s="464"/>
      <c r="BC29" s="464"/>
      <c r="BD29" s="464"/>
      <c r="BE29" s="464"/>
      <c r="BF29" s="464"/>
      <c r="BG29" s="464"/>
      <c r="BH29" s="464"/>
      <c r="BI29" s="464"/>
      <c r="BJ29" s="464"/>
      <c r="BK29" s="464"/>
      <c r="BL29" s="464"/>
      <c r="BM29" s="464"/>
      <c r="BN29" s="464"/>
      <c r="BO29" s="464"/>
      <c r="BP29" s="464"/>
      <c r="BQ29" s="464"/>
      <c r="BR29" s="464"/>
      <c r="BS29" s="464"/>
      <c r="BT29" s="464"/>
      <c r="BU29" s="464"/>
      <c r="BV29" s="464"/>
      <c r="BW29" s="464"/>
      <c r="BX29" s="464"/>
      <c r="BY29" s="464"/>
      <c r="BZ29" s="464"/>
      <c r="CA29" s="464"/>
      <c r="CB29" s="464"/>
      <c r="CC29" s="464"/>
      <c r="CD29" s="464"/>
      <c r="CE29" s="464"/>
      <c r="CF29" s="464"/>
      <c r="CG29" s="464"/>
      <c r="CH29" s="464"/>
      <c r="CI29" s="464"/>
      <c r="CJ29" s="464"/>
      <c r="CK29" s="464"/>
      <c r="CL29" s="464"/>
      <c r="CM29" s="464"/>
      <c r="CN29" s="464"/>
      <c r="CO29" s="464"/>
      <c r="CP29" s="464"/>
      <c r="CQ29" s="464"/>
      <c r="CR29" s="464"/>
      <c r="CS29" s="464"/>
      <c r="CT29" s="464"/>
      <c r="CU29" s="464"/>
      <c r="CV29" s="464"/>
      <c r="CW29" s="464"/>
      <c r="CX29" s="464"/>
      <c r="CY29" s="464"/>
      <c r="CZ29" s="464"/>
      <c r="DA29" s="464"/>
      <c r="DB29" s="464"/>
      <c r="DC29" s="464"/>
      <c r="DD29" s="464"/>
      <c r="DE29" s="464"/>
      <c r="DF29" s="464"/>
      <c r="DG29" s="464"/>
      <c r="DH29" s="464"/>
      <c r="DI29" s="464"/>
      <c r="DJ29" s="464"/>
      <c r="DK29" s="464"/>
      <c r="DL29" s="464"/>
      <c r="DM29" s="464"/>
      <c r="DN29" s="464"/>
      <c r="DO29" s="464"/>
      <c r="DP29" s="464"/>
      <c r="DQ29" s="464"/>
      <c r="DR29" s="464"/>
      <c r="DS29" s="464"/>
      <c r="DT29" s="464"/>
      <c r="DU29" s="464"/>
      <c r="DV29" s="464"/>
      <c r="DW29" s="464"/>
      <c r="DX29" s="464"/>
      <c r="DY29" s="464"/>
      <c r="DZ29" s="464"/>
      <c r="EA29" s="464"/>
      <c r="EB29" s="464"/>
      <c r="EC29" s="464"/>
      <c r="ED29" s="464"/>
      <c r="EE29" s="464"/>
      <c r="EF29" s="464"/>
      <c r="EG29" s="464"/>
      <c r="EH29" s="464"/>
      <c r="EI29" s="464"/>
      <c r="EJ29" s="464"/>
      <c r="EK29" s="464"/>
      <c r="EL29" s="464"/>
      <c r="EM29" s="464"/>
      <c r="EN29" s="464"/>
      <c r="EO29" s="464"/>
      <c r="EP29" s="464"/>
      <c r="EQ29" s="464"/>
      <c r="ER29" s="464"/>
      <c r="ES29" s="464"/>
      <c r="ET29" s="464"/>
      <c r="EU29" s="464"/>
      <c r="EV29" s="464"/>
      <c r="EW29" s="464"/>
      <c r="EX29" s="464"/>
      <c r="EY29" s="464"/>
      <c r="EZ29" s="464"/>
      <c r="FA29" s="464"/>
      <c r="FB29" s="464"/>
      <c r="FC29" s="464"/>
      <c r="FD29" s="464"/>
      <c r="FE29" s="464"/>
      <c r="FF29" s="464"/>
      <c r="FG29" s="464"/>
      <c r="FH29" s="464"/>
      <c r="FI29" s="464"/>
      <c r="FJ29" s="464"/>
      <c r="FK29" s="464"/>
      <c r="FL29" s="464"/>
      <c r="FM29" s="464"/>
      <c r="FN29" s="464"/>
      <c r="FO29" s="464"/>
      <c r="FP29" s="464"/>
      <c r="FQ29" s="464"/>
      <c r="FR29" s="464"/>
      <c r="FS29" s="464"/>
      <c r="FT29" s="464"/>
      <c r="FU29" s="464"/>
      <c r="FV29" s="464"/>
      <c r="FW29" s="464"/>
      <c r="FX29" s="464"/>
      <c r="FY29" s="464"/>
      <c r="FZ29" s="464"/>
      <c r="GA29" s="464"/>
      <c r="GB29" s="464"/>
      <c r="GC29" s="464"/>
      <c r="GD29" s="464"/>
      <c r="GE29" s="464"/>
      <c r="GF29" s="464"/>
      <c r="GG29" s="464"/>
      <c r="GH29" s="464"/>
      <c r="GI29" s="464"/>
      <c r="GJ29" s="464"/>
      <c r="GK29" s="464"/>
      <c r="GL29" s="464"/>
      <c r="GM29" s="464"/>
      <c r="GN29" s="464"/>
      <c r="GO29" s="464"/>
      <c r="GP29" s="464"/>
      <c r="GQ29" s="464"/>
      <c r="GR29" s="464"/>
      <c r="GS29" s="464"/>
      <c r="GT29" s="464"/>
      <c r="GU29" s="464"/>
      <c r="GV29" s="464"/>
      <c r="GW29" s="464"/>
      <c r="GX29" s="464"/>
      <c r="GY29" s="464"/>
      <c r="GZ29" s="464"/>
      <c r="HA29" s="464"/>
      <c r="HB29" s="464"/>
      <c r="HC29" s="464"/>
      <c r="HD29" s="464"/>
      <c r="HE29" s="464"/>
      <c r="HF29" s="464"/>
      <c r="HG29" s="464"/>
      <c r="HH29" s="464"/>
      <c r="HI29" s="464"/>
      <c r="HJ29" s="464"/>
      <c r="HK29" s="464"/>
      <c r="HL29" s="464"/>
      <c r="HM29" s="464"/>
      <c r="HN29" s="464"/>
      <c r="HO29" s="464"/>
      <c r="HP29" s="464"/>
      <c r="HQ29" s="464"/>
      <c r="HR29" s="464"/>
      <c r="HS29" s="464"/>
      <c r="HT29" s="464"/>
      <c r="HU29" s="464"/>
      <c r="HV29" s="464"/>
      <c r="HW29" s="464"/>
      <c r="HX29" s="464"/>
      <c r="HY29" s="464"/>
      <c r="HZ29" s="464"/>
      <c r="IA29" s="464"/>
      <c r="IB29" s="464"/>
      <c r="IC29" s="464"/>
      <c r="ID29" s="464"/>
      <c r="IE29" s="464"/>
      <c r="IF29" s="464"/>
      <c r="IG29" s="464"/>
      <c r="IH29" s="464"/>
      <c r="II29" s="464"/>
      <c r="IJ29" s="464"/>
      <c r="IK29" s="464"/>
      <c r="IL29" s="464"/>
      <c r="IM29" s="464"/>
      <c r="IN29" s="464"/>
      <c r="IO29" s="464"/>
      <c r="IP29" s="464"/>
      <c r="IQ29" s="464"/>
      <c r="IR29" s="464"/>
      <c r="IS29" s="464"/>
      <c r="IT29" s="464"/>
      <c r="IU29" s="464"/>
      <c r="IV29" s="464"/>
    </row>
    <row r="30" spans="1:256" ht="15.75">
      <c r="B30" s="148"/>
      <c r="C30" s="149"/>
      <c r="E30" s="176"/>
      <c r="F30" s="153"/>
      <c r="H30" s="545"/>
      <c r="I30" s="499"/>
      <c r="J30" s="499"/>
      <c r="K30" s="499"/>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4"/>
      <c r="AO30" s="464"/>
      <c r="AP30" s="464"/>
      <c r="AQ30" s="464"/>
      <c r="AR30" s="464"/>
      <c r="AS30" s="464"/>
      <c r="AT30" s="464"/>
      <c r="AU30" s="464"/>
      <c r="AV30" s="464"/>
      <c r="AW30" s="464"/>
      <c r="AX30" s="464"/>
      <c r="AY30" s="464"/>
      <c r="AZ30" s="464"/>
      <c r="BA30" s="464"/>
      <c r="BB30" s="464"/>
      <c r="BC30" s="464"/>
      <c r="BD30" s="464"/>
      <c r="BE30" s="464"/>
      <c r="BF30" s="464"/>
      <c r="BG30" s="464"/>
      <c r="BH30" s="464"/>
      <c r="BI30" s="464"/>
      <c r="BJ30" s="464"/>
      <c r="BK30" s="464"/>
      <c r="BL30" s="464"/>
      <c r="BM30" s="464"/>
      <c r="BN30" s="464"/>
      <c r="BO30" s="464"/>
      <c r="BP30" s="464"/>
      <c r="BQ30" s="464"/>
      <c r="BR30" s="464"/>
      <c r="BS30" s="464"/>
      <c r="BT30" s="464"/>
      <c r="BU30" s="464"/>
      <c r="BV30" s="464"/>
      <c r="BW30" s="464"/>
      <c r="BX30" s="464"/>
      <c r="BY30" s="464"/>
      <c r="BZ30" s="464"/>
      <c r="CA30" s="464"/>
      <c r="CB30" s="464"/>
      <c r="CC30" s="464"/>
      <c r="CD30" s="464"/>
      <c r="CE30" s="464"/>
      <c r="CF30" s="464"/>
      <c r="CG30" s="464"/>
      <c r="CH30" s="464"/>
      <c r="CI30" s="464"/>
      <c r="CJ30" s="464"/>
      <c r="CK30" s="464"/>
      <c r="CL30" s="464"/>
      <c r="CM30" s="464"/>
      <c r="CN30" s="464"/>
      <c r="CO30" s="464"/>
      <c r="CP30" s="464"/>
      <c r="CQ30" s="464"/>
      <c r="CR30" s="464"/>
      <c r="CS30" s="464"/>
      <c r="CT30" s="464"/>
      <c r="CU30" s="464"/>
      <c r="CV30" s="464"/>
      <c r="CW30" s="464"/>
      <c r="CX30" s="464"/>
      <c r="CY30" s="464"/>
      <c r="CZ30" s="464"/>
      <c r="DA30" s="464"/>
      <c r="DB30" s="464"/>
      <c r="DC30" s="464"/>
      <c r="DD30" s="464"/>
      <c r="DE30" s="464"/>
      <c r="DF30" s="464"/>
      <c r="DG30" s="464"/>
      <c r="DH30" s="464"/>
      <c r="DI30" s="464"/>
      <c r="DJ30" s="464"/>
      <c r="DK30" s="464"/>
      <c r="DL30" s="464"/>
      <c r="DM30" s="464"/>
      <c r="DN30" s="464"/>
      <c r="DO30" s="464"/>
      <c r="DP30" s="464"/>
      <c r="DQ30" s="464"/>
      <c r="DR30" s="464"/>
      <c r="DS30" s="464"/>
      <c r="DT30" s="464"/>
      <c r="DU30" s="464"/>
      <c r="DV30" s="464"/>
      <c r="DW30" s="464"/>
      <c r="DX30" s="464"/>
      <c r="DY30" s="464"/>
      <c r="DZ30" s="464"/>
      <c r="EA30" s="464"/>
      <c r="EB30" s="464"/>
      <c r="EC30" s="464"/>
      <c r="ED30" s="464"/>
      <c r="EE30" s="464"/>
      <c r="EF30" s="464"/>
      <c r="EG30" s="464"/>
      <c r="EH30" s="464"/>
      <c r="EI30" s="464"/>
      <c r="EJ30" s="464"/>
      <c r="EK30" s="464"/>
      <c r="EL30" s="464"/>
      <c r="EM30" s="464"/>
      <c r="EN30" s="464"/>
      <c r="EO30" s="464"/>
      <c r="EP30" s="464"/>
      <c r="EQ30" s="464"/>
      <c r="ER30" s="464"/>
      <c r="ES30" s="464"/>
      <c r="ET30" s="464"/>
      <c r="EU30" s="464"/>
      <c r="EV30" s="464"/>
      <c r="EW30" s="464"/>
      <c r="EX30" s="464"/>
      <c r="EY30" s="464"/>
      <c r="EZ30" s="464"/>
      <c r="FA30" s="464"/>
      <c r="FB30" s="464"/>
      <c r="FC30" s="464"/>
      <c r="FD30" s="464"/>
      <c r="FE30" s="464"/>
      <c r="FF30" s="464"/>
      <c r="FG30" s="464"/>
      <c r="FH30" s="464"/>
      <c r="FI30" s="464"/>
      <c r="FJ30" s="464"/>
      <c r="FK30" s="464"/>
      <c r="FL30" s="464"/>
      <c r="FM30" s="464"/>
      <c r="FN30" s="464"/>
      <c r="FO30" s="464"/>
      <c r="FP30" s="464"/>
      <c r="FQ30" s="464"/>
      <c r="FR30" s="464"/>
      <c r="FS30" s="464"/>
      <c r="FT30" s="464"/>
      <c r="FU30" s="464"/>
      <c r="FV30" s="464"/>
      <c r="FW30" s="464"/>
      <c r="FX30" s="464"/>
      <c r="FY30" s="464"/>
      <c r="FZ30" s="464"/>
      <c r="GA30" s="464"/>
      <c r="GB30" s="464"/>
      <c r="GC30" s="464"/>
      <c r="GD30" s="464"/>
      <c r="GE30" s="464"/>
      <c r="GF30" s="464"/>
      <c r="GG30" s="464"/>
      <c r="GH30" s="464"/>
      <c r="GI30" s="464"/>
      <c r="GJ30" s="464"/>
      <c r="GK30" s="464"/>
      <c r="GL30" s="464"/>
      <c r="GM30" s="464"/>
      <c r="GN30" s="464"/>
      <c r="GO30" s="464"/>
      <c r="GP30" s="464"/>
      <c r="GQ30" s="464"/>
      <c r="GR30" s="464"/>
      <c r="GS30" s="464"/>
      <c r="GT30" s="464"/>
      <c r="GU30" s="464"/>
      <c r="GV30" s="464"/>
      <c r="GW30" s="464"/>
      <c r="GX30" s="464"/>
      <c r="GY30" s="464"/>
      <c r="GZ30" s="464"/>
      <c r="HA30" s="464"/>
      <c r="HB30" s="464"/>
      <c r="HC30" s="464"/>
      <c r="HD30" s="464"/>
      <c r="HE30" s="464"/>
      <c r="HF30" s="464"/>
      <c r="HG30" s="464"/>
      <c r="HH30" s="464"/>
      <c r="HI30" s="464"/>
      <c r="HJ30" s="464"/>
      <c r="HK30" s="464"/>
      <c r="HL30" s="464"/>
      <c r="HM30" s="464"/>
      <c r="HN30" s="464"/>
      <c r="HO30" s="464"/>
      <c r="HP30" s="464"/>
      <c r="HQ30" s="464"/>
      <c r="HR30" s="464"/>
      <c r="HS30" s="464"/>
      <c r="HT30" s="464"/>
      <c r="HU30" s="464"/>
      <c r="HV30" s="464"/>
      <c r="HW30" s="464"/>
      <c r="HX30" s="464"/>
      <c r="HY30" s="464"/>
      <c r="HZ30" s="464"/>
      <c r="IA30" s="464"/>
      <c r="IB30" s="464"/>
      <c r="IC30" s="464"/>
      <c r="ID30" s="464"/>
      <c r="IE30" s="464"/>
      <c r="IF30" s="464"/>
      <c r="IG30" s="464"/>
      <c r="IH30" s="464"/>
      <c r="II30" s="464"/>
      <c r="IJ30" s="464"/>
      <c r="IK30" s="464"/>
      <c r="IL30" s="464"/>
      <c r="IM30" s="464"/>
      <c r="IN30" s="464"/>
      <c r="IO30" s="464"/>
      <c r="IP30" s="464"/>
      <c r="IQ30" s="464"/>
      <c r="IR30" s="464"/>
      <c r="IS30" s="464"/>
      <c r="IT30" s="464"/>
      <c r="IU30" s="464"/>
      <c r="IV30" s="464"/>
    </row>
  </sheetData>
  <sheetProtection password="DBC5" sheet="1" objects="1" scenarios="1" selectLockedCells="1"/>
  <mergeCells count="4">
    <mergeCell ref="G19:G20"/>
    <mergeCell ref="D19:D20"/>
    <mergeCell ref="E19:E20"/>
    <mergeCell ref="F19:F20"/>
  </mergeCells>
  <phoneticPr fontId="31" type="noConversion"/>
  <pageMargins left="0.94488188976377963" right="0.74803149606299213" top="0.98425196850393704" bottom="0.98425196850393704" header="0.51181102362204722" footer="0.51181102362204722"/>
  <pageSetup paperSize="9" scale="95" fitToHeight="0" orientation="portrait" horizontalDpi="300" verticalDpi="300" r:id="rId1"/>
  <headerFooter alignWithMargins="0">
    <oddFooter>&amp;C&amp;"Arial,Navadno"&amp;10 5. ZAGON IN DOKUMENTACIJA&amp;R&amp;"Arial,Navadno"&amp;10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8</vt:i4>
      </vt:variant>
    </vt:vector>
  </HeadingPairs>
  <TitlesOfParts>
    <vt:vector size="14" baseType="lpstr">
      <vt:lpstr>REKAPITULACIJA</vt:lpstr>
      <vt:lpstr>1.GRADBENA DELA</vt:lpstr>
      <vt:lpstr>2.HIDROMEHANSKA OPREMA</vt:lpstr>
      <vt:lpstr>3. ELEKTRO NN</vt:lpstr>
      <vt:lpstr>4. ELEKTRO OMARA</vt:lpstr>
      <vt:lpstr>5. ZAGON IN DOK.</vt:lpstr>
      <vt:lpstr>'1.GRADBENA DELA'!Področje_tiskanja</vt:lpstr>
      <vt:lpstr>'2.HIDROMEHANSKA OPREMA'!Področje_tiskanja</vt:lpstr>
      <vt:lpstr>'3. ELEKTRO NN'!Področje_tiskanja</vt:lpstr>
      <vt:lpstr>'4. ELEKTRO OMARA'!Področje_tiskanja</vt:lpstr>
      <vt:lpstr>'5. ZAGON IN DOK.'!Področje_tiskanja</vt:lpstr>
      <vt:lpstr>REKAPITULACIJA!Področje_tiskanja</vt:lpstr>
      <vt:lpstr>'1.GRADBENA DELA'!Tiskanje_naslovov</vt:lpstr>
      <vt:lpstr>'2.HIDROMEHANSKA OPREMA'!Tiskanje_naslovov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Ales  Bacer</cp:lastModifiedBy>
  <cp:lastPrinted>2017-01-04T07:46:22Z</cp:lastPrinted>
  <dcterms:created xsi:type="dcterms:W3CDTF">2012-05-26T09:07:13Z</dcterms:created>
  <dcterms:modified xsi:type="dcterms:W3CDTF">2018-02-14T11:34:48Z</dcterms:modified>
</cp:coreProperties>
</file>